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uller\Documents\anexos ds 080-2024\"/>
    </mc:Choice>
  </mc:AlternateContent>
  <xr:revisionPtr revIDLastSave="0" documentId="8_{C59CCE50-B6DB-4738-85FC-09A8713DDA01}" xr6:coauthVersionLast="47" xr6:coauthVersionMax="47" xr10:uidLastSave="{00000000-0000-0000-0000-000000000000}"/>
  <bookViews>
    <workbookView xWindow="-120" yWindow="-120" windowWidth="29040" windowHeight="15840" tabRatio="864" activeTab="8" xr2:uid="{5E5A2E9F-A59D-4EC6-984A-1781B9FB400C}"/>
  </bookViews>
  <sheets>
    <sheet name="PA1" sheetId="16" r:id="rId1"/>
    <sheet name="SE2" sheetId="7" r:id="rId2"/>
    <sheet name="SE3" sheetId="13" r:id="rId3"/>
    <sheet name="SE4" sheetId="14" r:id="rId4"/>
    <sheet name="SE5" sheetId="8" r:id="rId5"/>
    <sheet name="P1" sheetId="17" r:id="rId6"/>
    <sheet name="P2" sheetId="18" r:id="rId7"/>
    <sheet name="P3" sheetId="19" r:id="rId8"/>
    <sheet name="P4" sheetId="20" r:id="rId9"/>
  </sheets>
  <definedNames>
    <definedName name="_xlnm._FilterDatabase" localSheetId="5" hidden="1">'P1'!$A$8:$AK$40</definedName>
    <definedName name="_xlnm._FilterDatabase" localSheetId="6" hidden="1">'P2'!$A$5:$AI$34</definedName>
    <definedName name="_xlnm._FilterDatabase" localSheetId="7" hidden="1">'P3'!$A$8:$CC$46</definedName>
    <definedName name="_xlnm._FilterDatabase" localSheetId="8" hidden="1">'P4'!$A$8:$BZ$34</definedName>
    <definedName name="_xlnm._FilterDatabase" localSheetId="0" hidden="1">'PA1'!$A$7:$CE$75</definedName>
    <definedName name="_xlnm._FilterDatabase" localSheetId="1" hidden="1">'SE2'!$A$7:$CC$50</definedName>
    <definedName name="_xlnm._FilterDatabase" localSheetId="2" hidden="1">'SE3'!$A$7:$CC$50</definedName>
    <definedName name="_xlnm._FilterDatabase" localSheetId="3" hidden="1">'SE4'!$A$7:$CC$50</definedName>
    <definedName name="_xlnm._FilterDatabase" localSheetId="4" hidden="1">'SE5'!$A$7:$CD$48</definedName>
    <definedName name="_xlnm.Print_Titles" localSheetId="5">'P1'!$2:$8</definedName>
    <definedName name="_xlnm.Print_Titles" localSheetId="6">'P2'!$2:$8</definedName>
    <definedName name="_xlnm.Print_Titles" localSheetId="7">'P3'!$2:$8</definedName>
    <definedName name="_xlnm.Print_Titles" localSheetId="8">'P4'!$2:$8</definedName>
    <definedName name="_xlnm.Print_Titles" localSheetId="0">'PA1'!$2:$7</definedName>
    <definedName name="_xlnm.Print_Titles" localSheetId="1">'SE2'!$2:$7</definedName>
    <definedName name="_xlnm.Print_Titles" localSheetId="2">'SE3'!$2:$7</definedName>
    <definedName name="_xlnm.Print_Titles" localSheetId="3">'SE4'!$2:$7</definedName>
    <definedName name="_xlnm.Print_Titles" localSheetId="4">'SE5'!$2:$7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4" i="20" l="1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D36" i="20" s="1"/>
  <c r="D20" i="20"/>
  <c r="AL46" i="19"/>
  <c r="AK46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29" i="19"/>
  <c r="D27" i="19"/>
  <c r="D26" i="19"/>
  <c r="D25" i="19"/>
  <c r="D46" i="19" s="1"/>
  <c r="D48" i="19" s="1"/>
  <c r="D36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J34" i="18"/>
  <c r="I34" i="18"/>
  <c r="H34" i="18"/>
  <c r="G34" i="18"/>
  <c r="F34" i="18"/>
  <c r="E34" i="18"/>
  <c r="D34" i="18"/>
  <c r="K20" i="18"/>
  <c r="K34" i="18" s="1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K26" i="17"/>
  <c r="D26" i="17"/>
  <c r="D23" i="17"/>
  <c r="D21" i="17"/>
  <c r="D19" i="17"/>
  <c r="D40" i="17" s="1"/>
  <c r="D42" i="17" s="1"/>
  <c r="D52" i="7" l="1"/>
  <c r="D39" i="16" l="1"/>
  <c r="D39" i="14"/>
  <c r="K75" i="16" l="1"/>
  <c r="AA48" i="8" l="1"/>
  <c r="Z50" i="14"/>
  <c r="Z50" i="13"/>
  <c r="Z50" i="7"/>
  <c r="AB75" i="16"/>
  <c r="J75" i="16" l="1"/>
  <c r="P48" i="8"/>
  <c r="Q48" i="8"/>
  <c r="R48" i="8"/>
  <c r="S48" i="8"/>
  <c r="T48" i="8"/>
  <c r="U48" i="8"/>
  <c r="V48" i="8"/>
  <c r="W48" i="8"/>
  <c r="X48" i="8"/>
  <c r="Y48" i="8"/>
  <c r="Z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Q50" i="14"/>
  <c r="R50" i="14"/>
  <c r="S50" i="14"/>
  <c r="Q50" i="13"/>
  <c r="R50" i="13"/>
  <c r="Q50" i="7"/>
  <c r="R50" i="7"/>
  <c r="S50" i="7"/>
  <c r="T50" i="7"/>
  <c r="AN75" i="16" l="1"/>
  <c r="AM75" i="16"/>
  <c r="AL75" i="16"/>
  <c r="AK75" i="16"/>
  <c r="AJ75" i="16"/>
  <c r="AI75" i="16"/>
  <c r="AH75" i="16"/>
  <c r="AG75" i="16"/>
  <c r="AF75" i="16"/>
  <c r="AE75" i="16"/>
  <c r="AD75" i="16"/>
  <c r="AC75" i="16"/>
  <c r="AA75" i="16"/>
  <c r="Z75" i="16"/>
  <c r="Y75" i="16"/>
  <c r="X75" i="16"/>
  <c r="W75" i="16"/>
  <c r="V75" i="16"/>
  <c r="U75" i="16"/>
  <c r="T75" i="16"/>
  <c r="S75" i="16"/>
  <c r="R75" i="16"/>
  <c r="Q75" i="16"/>
  <c r="P75" i="16"/>
  <c r="O75" i="16"/>
  <c r="N75" i="16"/>
  <c r="M75" i="16"/>
  <c r="L75" i="16"/>
  <c r="I75" i="16"/>
  <c r="H75" i="16"/>
  <c r="G75" i="16"/>
  <c r="F75" i="16"/>
  <c r="E75" i="16"/>
  <c r="D57" i="16"/>
  <c r="D32" i="16"/>
  <c r="D30" i="16"/>
  <c r="D75" i="16" l="1"/>
  <c r="D77" i="16" s="1"/>
  <c r="AL50" i="14"/>
  <c r="AK50" i="14"/>
  <c r="AJ50" i="14"/>
  <c r="AI50" i="14"/>
  <c r="AH50" i="14"/>
  <c r="AG50" i="14"/>
  <c r="AF50" i="14"/>
  <c r="AE50" i="14"/>
  <c r="AD50" i="14"/>
  <c r="AC50" i="14"/>
  <c r="AB50" i="14"/>
  <c r="AA50" i="14"/>
  <c r="Y50" i="14"/>
  <c r="X50" i="14"/>
  <c r="W50" i="14"/>
  <c r="V50" i="14"/>
  <c r="U50" i="14"/>
  <c r="T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30" i="14"/>
  <c r="AL50" i="13"/>
  <c r="AK50" i="13"/>
  <c r="AJ50" i="13"/>
  <c r="AI50" i="13"/>
  <c r="AH50" i="13"/>
  <c r="AG50" i="13"/>
  <c r="AF50" i="13"/>
  <c r="AE50" i="13"/>
  <c r="AD50" i="13"/>
  <c r="AC50" i="13"/>
  <c r="AB50" i="13"/>
  <c r="AA50" i="13"/>
  <c r="Y50" i="13"/>
  <c r="X50" i="13"/>
  <c r="W50" i="13"/>
  <c r="V50" i="13"/>
  <c r="U50" i="13"/>
  <c r="T50" i="13"/>
  <c r="S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39" i="13"/>
  <c r="D32" i="13"/>
  <c r="D30" i="13"/>
  <c r="E48" i="8"/>
  <c r="F48" i="8"/>
  <c r="G48" i="8"/>
  <c r="H48" i="8"/>
  <c r="I48" i="8"/>
  <c r="J48" i="8"/>
  <c r="K48" i="8"/>
  <c r="L48" i="8"/>
  <c r="M48" i="8"/>
  <c r="N48" i="8"/>
  <c r="O48" i="8"/>
  <c r="E50" i="7"/>
  <c r="F50" i="7"/>
  <c r="G50" i="7"/>
  <c r="H50" i="7"/>
  <c r="I50" i="7"/>
  <c r="J50" i="7"/>
  <c r="K50" i="7"/>
  <c r="L50" i="7"/>
  <c r="M50" i="7"/>
  <c r="N50" i="7"/>
  <c r="O50" i="7"/>
  <c r="D50" i="14" l="1"/>
  <c r="D52" i="14" s="1"/>
  <c r="D50" i="13"/>
  <c r="D52" i="13" s="1"/>
  <c r="D32" i="8" l="1"/>
  <c r="D30" i="8"/>
  <c r="D39" i="7"/>
  <c r="D32" i="7"/>
  <c r="D3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Y50" i="7"/>
  <c r="X50" i="7"/>
  <c r="W50" i="7"/>
  <c r="V50" i="7"/>
  <c r="U50" i="7"/>
  <c r="P50" i="7"/>
  <c r="D48" i="8" l="1"/>
  <c r="D50" i="8" s="1"/>
  <c r="D50" i="7"/>
</calcChain>
</file>

<file path=xl/sharedStrings.xml><?xml version="1.0" encoding="utf-8"?>
<sst xmlns="http://schemas.openxmlformats.org/spreadsheetml/2006/main" count="3752" uniqueCount="194">
  <si>
    <t>PASO</t>
  </si>
  <si>
    <t>ACTIVIDAD</t>
  </si>
  <si>
    <t>UNIDAD DE ORGANIZACIÓN</t>
  </si>
  <si>
    <t>TIEMPO MINUTOS</t>
  </si>
  <si>
    <t>CONTADOR DE RECURSOS</t>
  </si>
  <si>
    <t>IDENTIFICADOR DE RECURSOS</t>
  </si>
  <si>
    <t>TIPO DE ACTIVIDAD</t>
  </si>
  <si>
    <t>TIPO DE VALOR</t>
  </si>
  <si>
    <t>RECURSOS IDENTIFICABLES</t>
  </si>
  <si>
    <t>RECURSOS NO IDENTIFICABLES</t>
  </si>
  <si>
    <t>OPERACIÓN</t>
  </si>
  <si>
    <t>REVISIÓN</t>
  </si>
  <si>
    <t>TRASLADO</t>
  </si>
  <si>
    <t>ESPERA</t>
  </si>
  <si>
    <t>ARCHIVO</t>
  </si>
  <si>
    <t>Genera valor agregado</t>
  </si>
  <si>
    <t xml:space="preserve"> Control</t>
  </si>
  <si>
    <t>No genera valor agregado</t>
  </si>
  <si>
    <t>RECURSOS HUMANOS</t>
  </si>
  <si>
    <t>MATERIALES FUNGIBLES</t>
  </si>
  <si>
    <t>SERVICIOS IDENTIFICABLES</t>
  </si>
  <si>
    <t>MATERIALES NO FUNGIBLES</t>
  </si>
  <si>
    <t>SERVICIOS NO  IDENTIFICABLES</t>
  </si>
  <si>
    <t>DEPRECIACIÓN DE ACTIVOS Y AMORTIZACIÓN DE INTANGIBLES</t>
  </si>
  <si>
    <t>COSTOS FIJOS</t>
  </si>
  <si>
    <t>Técnico de Trámite Documentario</t>
  </si>
  <si>
    <t>Apoyo administrativo</t>
  </si>
  <si>
    <t>Secretaria/o</t>
  </si>
  <si>
    <t>Especialista Técnico o quién haga sus veces</t>
  </si>
  <si>
    <t>Especialista Legal o quién haga sus veces</t>
  </si>
  <si>
    <t>Director o Subgerente o el que haga sus veces</t>
  </si>
  <si>
    <t>Director o Gerente Regional de Agricultura o el que haga sus veces</t>
  </si>
  <si>
    <t>Papel bond A4</t>
  </si>
  <si>
    <t>Sobres</t>
  </si>
  <si>
    <t>Servicio de mensajería</t>
  </si>
  <si>
    <t>Movilidad local (ida  y retorno)</t>
  </si>
  <si>
    <t>Bolígrafo</t>
  </si>
  <si>
    <t>Sello</t>
  </si>
  <si>
    <t xml:space="preserve">Tampón </t>
  </si>
  <si>
    <t>Tinta para tampón</t>
  </si>
  <si>
    <t>Tóner para impresora</t>
  </si>
  <si>
    <t>Mantenimiento de equipos de oficina</t>
  </si>
  <si>
    <t>Equipo de cómputo</t>
  </si>
  <si>
    <t>Edificios</t>
  </si>
  <si>
    <t>Mobiliario</t>
  </si>
  <si>
    <t>Impresora</t>
  </si>
  <si>
    <t>GPS</t>
  </si>
  <si>
    <t>Licencias de software</t>
  </si>
  <si>
    <t>Servicio de energía eléctrica</t>
  </si>
  <si>
    <t>Servicio de telefonía</t>
  </si>
  <si>
    <t>Servicio de internet</t>
  </si>
  <si>
    <t>Recibir solicitud</t>
  </si>
  <si>
    <t>Oficina de Trámite Documentario y Archivo o la que haga sus veces</t>
  </si>
  <si>
    <t>x</t>
  </si>
  <si>
    <t>Verificar los requisitos según el TUPA</t>
  </si>
  <si>
    <t>Registrar, asignar número al expediente, sellar, y entregar cargo al administrado</t>
  </si>
  <si>
    <t>Registrar salida del expediente, imprimir cargo de derivación y derivar a la Dirección o Subgerencia de la Titulación de la Propiedad Agraria o la que haga sus veces</t>
  </si>
  <si>
    <t>Esperar varios documentos para trasladar el expediente</t>
  </si>
  <si>
    <t>Trasladar el expediente</t>
  </si>
  <si>
    <t xml:space="preserve">Recibir, registrar ingreso del expediente y derivar  </t>
  </si>
  <si>
    <t xml:space="preserve">Esperar atención del expediente </t>
  </si>
  <si>
    <t>Designar a la brigada, emitir proveído y derivar</t>
  </si>
  <si>
    <t xml:space="preserve">Efectuar la evaluación técnica y legal de la documentación </t>
  </si>
  <si>
    <t>Elaborar e imprimir documentos de comunicación al administrado y colindantes, y derivar</t>
  </si>
  <si>
    <t>Esperar para trasladar documentos de comunicación</t>
  </si>
  <si>
    <t>Trasladar documentos de comunicación a la Oficina de Trámite Documentario y Archivo o la que haga sus veces</t>
  </si>
  <si>
    <t>Recibir y registrar documentos de comunicación</t>
  </si>
  <si>
    <t>Elaborar e imprimir notificación para el administrado y colindantes</t>
  </si>
  <si>
    <t>Esperar la notificación al administrado y colindantes, y la devolución del cargo a la entidad por parte del servicio de mensajería</t>
  </si>
  <si>
    <t>Elaborar, firmar y entregar copia del acta de inspección y ficha catastral al administrado</t>
  </si>
  <si>
    <t>Esperar llegar a la Dirección o Subgerencia</t>
  </si>
  <si>
    <t>Evaluar lo verificado en la inspección de campo y el cumplimiento de los requisitos establecidos</t>
  </si>
  <si>
    <t>Elaborar e imprimir informe técnico y legal, adjuntar al expediente y derivar</t>
  </si>
  <si>
    <t>Esperar atención del expediente</t>
  </si>
  <si>
    <t xml:space="preserve">Dirección o Gerencia Regional de Agricultura </t>
  </si>
  <si>
    <t>Esperar para trasladar el expediente</t>
  </si>
  <si>
    <t>Elaborar e imprimir notificación para el administrado</t>
  </si>
  <si>
    <t>Esperar la notificación al administrado y la devolución del cargo a la entidad por parte del servicio de mensajería</t>
  </si>
  <si>
    <t>TOTAL</t>
  </si>
  <si>
    <t>PLAZO  (DÍAS)  =</t>
  </si>
  <si>
    <t>Revisar y firmar documentos de comunicación para el administrado y colindantes, y derivar</t>
  </si>
  <si>
    <t>Registrar salida del documento de comunicación al administrado, imprimir cargo de derivación y derivar a la Oficina de Trámite Documentario y Archivo o la que haga sus veces</t>
  </si>
  <si>
    <t>Recibir y registrar documento de comunicación al administrado</t>
  </si>
  <si>
    <t>Registrar salida, entregar documento de comunicación y notificación al servicio de mensajería</t>
  </si>
  <si>
    <t>Especialista o responsable de Catastro o quién haga sus veces</t>
  </si>
  <si>
    <t>Recibir y registrar documento de comunicación</t>
  </si>
  <si>
    <t>Realizar inspección, verificar la información de la ficha catastral rural y levantar el catastro rural</t>
  </si>
  <si>
    <t>Trasladar documento de comunicación a la Oficina de Trámite Documentario y Archivo</t>
  </si>
  <si>
    <t>Elaborar e imprimir informe técnico y legal</t>
  </si>
  <si>
    <t>Trasladar documento de comunicación a la Oficina de Trámite Documentario y Archivo o la que haga sus veces</t>
  </si>
  <si>
    <t>Registrar salida de documentos de comunicación; imprimir cargo de derivación y derivar a la Oficina de Trámite Documentario y Archivo</t>
  </si>
  <si>
    <t>Trasladar documentos de comunicación a la Oficina de Trámite Documentario y Archivo</t>
  </si>
  <si>
    <t>Publicar el Acta de Publicación en la sede de la Dirección o Subgerencia</t>
  </si>
  <si>
    <t>Registrar salida, entregar documento de comunicación al administrado y notificación al servicio de mensajería</t>
  </si>
  <si>
    <t>Verificar el cumplimiento de los requisitos</t>
  </si>
  <si>
    <t>Elaborar documento de comunicación al administrado, y derivar</t>
  </si>
  <si>
    <t>Firmar documento de comunicación para el administrado, y derivar</t>
  </si>
  <si>
    <t>Registrar salida del documento de comunicación; imprimir cargo de derivación y derivar a la Oficina de Trámite Documentario y Archivo o la que haga sus veces</t>
  </si>
  <si>
    <t>Esperar para trasladar el documento de comunicación</t>
  </si>
  <si>
    <t>Esperar la notificación al administrado, y la devolución del cargo a la entidad por parte del servicio de mensajería</t>
  </si>
  <si>
    <t>Elaborar e imprimir informe técnico y legal, y derivar</t>
  </si>
  <si>
    <t>Asignar código de unidad catastral al predio en la Ficha Catastral, de acuerdo al rango de unidad catastral</t>
  </si>
  <si>
    <t>Generar e imprimir Certificado de Información Catastral y documento de comunicación al administrado, adjuntar al expediente y derivar</t>
  </si>
  <si>
    <t xml:space="preserve">Firmar Certificado de Información Catastral y documento de comunicación al administrado, y derivar </t>
  </si>
  <si>
    <t>Registrar salida del documento de comunicación, imprimir cargo de derivación y derivar a la Oficina de Trámite Documentario y Archivo o la que haga sus veces</t>
  </si>
  <si>
    <t>Trasladar documento de comunicación a la Oficina de Trámite Documentario y Archivo  o la que haga sus veces</t>
  </si>
  <si>
    <t>Sello Especial</t>
  </si>
  <si>
    <t>Visar planos y memoria descriptiva del predio rural, elaborar e imprimir documento de comunicación al administrado y derivar</t>
  </si>
  <si>
    <t xml:space="preserve">Visar planos y memoria descriptiva del predio rural, firmar documento de comunicación al administrado y derivar </t>
  </si>
  <si>
    <t>Jefe de la Oficina o quien haga sus veces</t>
  </si>
  <si>
    <t>Imprimir constancia de no oposición y adjuntar al expediente</t>
  </si>
  <si>
    <t>Solicitar constancia de no oposición a Trámite Documentario por correo electrónico</t>
  </si>
  <si>
    <t>Esperar la oposición contados a partir del día siguiente de última publicación (contiene el plazo de publicación)</t>
  </si>
  <si>
    <t>Elaborar constancia de no oposición y remitir por correo electrónico</t>
  </si>
  <si>
    <t>Registrar información de la Ficha Catastral Rural y plano polígono</t>
  </si>
  <si>
    <t>Esperar la validación de la DIGESPACR - MIDAGRI</t>
  </si>
  <si>
    <t>Esperar validación de la DIGESPACR - MIDAGRI</t>
  </si>
  <si>
    <t>Esperar llegar a entidades para publicación del formato "Notificación por Cartel"</t>
  </si>
  <si>
    <t>Dirección o Subgerencia de la Titulación de la Propiedad Agraria o la que haga sus veces (Ente de formalización regional)</t>
  </si>
  <si>
    <t xml:space="preserve">Elaborar e imprimir proyectos de oficios a las entidades públicas y proyectos de documentos de comunicación al administrado, a los titulares de los predios inscritos y colindantes, y derivar </t>
  </si>
  <si>
    <t>Programar publicación de notificaciones por cartel</t>
  </si>
  <si>
    <t>Asignar código de unidad catastral al predio en la ficha catastral, de acuerdo al rango de unidad catastral</t>
  </si>
  <si>
    <t>Registrar información de la ficha catastral y plano polígono</t>
  </si>
  <si>
    <t>Registrar salida de notificaciones por cartel y oficios</t>
  </si>
  <si>
    <t>Imprimir certificado de información catastral y documento de comunicación al administrado, adjuntar al expediente y derivar</t>
  </si>
  <si>
    <t xml:space="preserve">Firmar certificado de información catastral y documento de comunicación al administrado, y derivar </t>
  </si>
  <si>
    <t>Generar e imprimir certificado de información catastral y documento de comunicación al administrado, adjuntar al expediente y derivar</t>
  </si>
  <si>
    <t>Firmar notificaciones por cartel, oficios y documentos de comunicación dirigidos a las entidades públicas y al administrado, a los titulares de los predios inscritos y colindantes, respectivamente</t>
  </si>
  <si>
    <t>Esperar la notificación a propietarios y terceros y la devolución del cargo a la entidad por parte del servicio de mensajería</t>
  </si>
  <si>
    <t>Registrar salida de documentos de comunicación, imprimir cargo de derivación y derivar a la Oficina de Trámite Documentario y Archivo o la que haga sus veces</t>
  </si>
  <si>
    <t>Elaborar e imprimir notificación para los titulares de los predios inscritos y colindantes</t>
  </si>
  <si>
    <t>Registrar salida, entregar documentos de comunicación y notificaciones al servicio de mensajería</t>
  </si>
  <si>
    <t>Imprimir Instrumento de Rectificación de Área, Linderos y Medidas Perimétricas  de Predios Rurales, certificado de información catastral y derivar</t>
  </si>
  <si>
    <t>Firmar Instrumento de Rectificación de Área, Linderos y Medidas Perimétricas  de Predios Rurales, certificado de información catastral, oficio y documento de comunicación al administrado y derivar</t>
  </si>
  <si>
    <t>Publicar notificación por cartel en Juzgado de Paz, Municipalidad y Agencia Agraria y suscribir actas de publicación</t>
  </si>
  <si>
    <t>Imprimir notificaciones por cartel y actas de publicación, adjuntar al expediente y derivar</t>
  </si>
  <si>
    <t>Dirección o Subgerencia de la Titulación de la Propiedad Agraria o la que haga sus veces (ente de formalización regional)</t>
  </si>
  <si>
    <t>Realizar inspección de campo</t>
  </si>
  <si>
    <t>Programar fecha para realizar la inspección de campo</t>
  </si>
  <si>
    <t>Esperar la fecha programada para realizar la inspección de campo</t>
  </si>
  <si>
    <t>Esperar llegar al punto de inspección de campo</t>
  </si>
  <si>
    <t>Elaborar e imprimir proyecto de oficio a Registro de Predios y documento de comunicación al administrado informando la emisión de instrumento de rectificación y derivar</t>
  </si>
  <si>
    <t>(*) Actividades del 38 al 42 y del 43 al 49 se desarrollan en paralelo</t>
  </si>
  <si>
    <t xml:space="preserve">Elaborar, firmar y entregar copia del acta de inspección </t>
  </si>
  <si>
    <t>Registrar la capa referencial en la Base de Datos Catastral Rural</t>
  </si>
  <si>
    <t>TABLA ASME-VM ESTANDARIZADA: PROCEDIMIENTO DE RECTIFICACIÓN DE ÁREAS, LINDEROS Y MEDIDAS PERIMÉTRICAS DE PREDIOS RURALES A SOLICITUD DE PARTE</t>
  </si>
  <si>
    <t>TABLA ASME-VM ESTANDARIZADA: SERVICIO PRESTADO EN EXCLUSIVIDAD DE ASIGNACIÓN DE CÓDIGO DE REFERENCIA CATASTRAL Y EXPEDICIÓN DE CERTIFICADO DE INFORMACIÓN CATASTRAL CON FINES DE INMATRICULACIÓN DE PREDIOS RURALES O PARA LA MODIFICACIÓN FÍSICA DE PREDIOS RURALES INSCRITOS O PARA LA ACTUALIZACIÓN DE INFORMACIÓN CATASTRAL PREDIOS RURALES INSCRITOS, UBICADOS EN ZONAS NO CATASTRADAS</t>
  </si>
  <si>
    <t>TABLA ASME-VM ESTANDARIZADA: SERVICIO PRESTADO EN EXCLUSIVIDAD DE ASIGNACIÓN DE CÓDIGO DE REFERENCIA CATASTRAL Y EXPEDICIÓN DE CERTIFICADO DE INFORMACIÓN CATASTRAL PARA LA MODIFICACIÓN FÍSICA DE PREDIOS RURALES INSCRITOS EN ZONAS CATASTRADAS</t>
  </si>
  <si>
    <t>TABLA ASME-VM ESTANDARIZADA: SERVICIO PRESTADO EN EXCLUSIVIDAD DE EXPEDICIÓN DE CERTIFICADO DE INFORMACIÓN CATASTRAL PARA LA INMATRICULACIÓN DE PREDIOS RURALES EN ZONAS CATASTRADAS</t>
  </si>
  <si>
    <t>TABLA ASME-VM ESTANDARIZADA: SERVICIO PRESTADO EN EXCLUSIVIDAD DE VISACIÓN DE PLANOS Y DE MEMORIA DESCRIPTIVA DE PREDIOS RURALES PARA PROCESOS JUDICIALES (EN ZONAS CATASTRADAS Y NO CATASTRADAS)</t>
  </si>
  <si>
    <t>TABLA ASME-VM ESTANDARIZADA: AUTORIZACIÓN DE FUNCIONAMIENTO DEL CENTRO DE CRÍA EN CAUTIVIDAD (ZOOCRIADEROS QUE INCLUYAN SOLO ESPECIES NO AMENAZADAS, ZOOLÓGICOS QUE INCLUYAN SÓLO ESPECIES NO AMENAZADAS Y CENTROS DE RESCATE)</t>
  </si>
  <si>
    <t>Especialista en Fauna o quién haga sus veces</t>
  </si>
  <si>
    <t>Director o Subgerente de Recursos Forestales y de Fauna Silvestre o la que haga sus veces</t>
  </si>
  <si>
    <t>Director o Gerente Regional de Recursos Forestales y de Fauna Silvestre o quién haga sus veces</t>
  </si>
  <si>
    <t>Papel bond</t>
  </si>
  <si>
    <t>Registrar salida del expediente, imprimir cargo de derivación y derivar a la Dirección o Subgerencia de Recursos Forestales y de Fauna Silvestre o la que haga sus veces</t>
  </si>
  <si>
    <t>Dirección o Subgerencia de Recursos Forestales y de Fauna Silvestre o la que haga sus veces</t>
  </si>
  <si>
    <t>Designar especialista, emitir proveído y derivar</t>
  </si>
  <si>
    <t xml:space="preserve">Evaluar el expediente </t>
  </si>
  <si>
    <t>Programar fecha para realizar la inspección</t>
  </si>
  <si>
    <t>Esperar la fecha programada para realizar la inspección</t>
  </si>
  <si>
    <t>Esperar llegar al punto de inspección</t>
  </si>
  <si>
    <t>Realizar inspección, verificar el cumplimiento del Plan de Manejo de Fauna Silvestre del proyecto aprobado</t>
  </si>
  <si>
    <t>Elaborar, firmar y entregar copia del  acta de inspección  al administrado</t>
  </si>
  <si>
    <t>Esperar llegar a la Dirección o Subgerencia de Recursos Forestales y de Fauna Silvestre o la que haga sus veces</t>
  </si>
  <si>
    <t>Elaborar e imprimir informe y proyecto de resolución, adjuntar al expediente y derivar</t>
  </si>
  <si>
    <t>Revisar expediente, informe y proyecto de resolución</t>
  </si>
  <si>
    <t>Visar informe y proyecto de resolución; derivar</t>
  </si>
  <si>
    <t>Dirección o Gerencia Regional de Recursos Forestales y de Fauna Silvestre o la que haga sus veces</t>
  </si>
  <si>
    <t>Revisar expediente</t>
  </si>
  <si>
    <t>Firmar resolución y derivar</t>
  </si>
  <si>
    <t>Registrar salida de la resolución, imprimir cargo de derivación y derivar a la Oficina de Trámite Documentario y Archivo o la que haga sus veces</t>
  </si>
  <si>
    <t>Trasladar resolución a la Oficina de Trámite Documentario y Archivo o la que haga sus veces</t>
  </si>
  <si>
    <t>Recibir y registrar resolución</t>
  </si>
  <si>
    <t>Registrar salida, y entregar resolución y notificación al servicio de mensajería</t>
  </si>
  <si>
    <t xml:space="preserve">Esperar la notificación al administrado y la devolución del cargo a la entidad por parte del servicio de mensajería </t>
  </si>
  <si>
    <t>TABLA ASME-VM ESTANDARIZADA: AUTORIZACIÓN PARA EL ESTABLECIMIENTO DE CENTROS DE PROPAGACIÓN DE ESPECIES ORNAMENTALES DE FLORA SILVESTRE</t>
  </si>
  <si>
    <t>Especialista Forestal o quién haga sus veces</t>
  </si>
  <si>
    <t>Verificar la documentación presentada</t>
  </si>
  <si>
    <t>TABLA ASME-VM ESTANDARIZADA: INSCRIPCIÓN EN REGISTRO NACIONAL DE PLANTACIONES FORESTALES (EN ÁREAS NO TITULADAS EN COSTA Y SIERRA)</t>
  </si>
  <si>
    <t>Especialista en Sistema de Información Geográfica o quién haga sus veces</t>
  </si>
  <si>
    <t>Evaluar y derivar el expediente al Especialista SIG</t>
  </si>
  <si>
    <r>
      <rPr>
        <u/>
        <sz val="12"/>
        <rFont val="Calibri"/>
        <family val="2"/>
        <scheme val="minor"/>
      </rPr>
      <t>E</t>
    </r>
    <r>
      <rPr>
        <sz val="12"/>
        <rFont val="Calibri"/>
        <family val="2"/>
        <scheme val="minor"/>
      </rPr>
      <t>laborar e imprimir informe, y derivar</t>
    </r>
  </si>
  <si>
    <t>Revisar el informe con el resultado favorable a la información geográfica</t>
  </si>
  <si>
    <t>Realizar inspección, verificar la existencia de la plantación, la inexistencia de conflictos o superposición de derechos y corroborar las coordenadas de la plantación, según lo declarado por el administrado</t>
  </si>
  <si>
    <r>
      <t>Elaborar e imprimir informe.</t>
    </r>
    <r>
      <rPr>
        <sz val="12"/>
        <color rgb="FFFF0000"/>
        <rFont val="Calibri"/>
        <family val="2"/>
        <scheme val="minor"/>
      </rPr>
      <t xml:space="preserve"> </t>
    </r>
  </si>
  <si>
    <t>Realizar la inscripción de la plantación en el registro nacional de plantaciones forestales, generar y firmar el certificado que como anexo formará parte de la resolución</t>
  </si>
  <si>
    <t>Elaborar e imprimir el proyecto de resolución, adjuntar al expediente y derivar</t>
  </si>
  <si>
    <t>Revisar expediente, informe, certificado y proyecto de resolución</t>
  </si>
  <si>
    <t>Visar informe, certificado y proyecto de resolución, derivar</t>
  </si>
  <si>
    <t>Firmar certificado y resolución, y derivar</t>
  </si>
  <si>
    <t>Registrar salida del certificado y resolución, imprimir cargo de derivación y derivar a la Oficina de Trámite Documentario y Archivo o la que haga sus veces</t>
  </si>
  <si>
    <t>Recibir y registrar resolución y anexo (certificado)</t>
  </si>
  <si>
    <t>TABLA ASME-VM ESTANDARIZADA: AUTORIZACIÓN PARA EL REINGRESO A PARCELAS DE CORTA PARA EL APROVECHAMIENTO DE MADERA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</si>
</sst>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b/>
      <sz val="10"/>
      <name val="Calibri Light"/>
      <family val="2"/>
      <scheme val="major"/>
    </font>
    <font>
      <b/>
      <sz val="8"/>
      <name val="Calibri Light"/>
      <family val="2"/>
      <scheme val="major"/>
    </font>
    <font>
      <sz val="16"/>
      <name val="Calibri Light"/>
      <family val="2"/>
      <scheme val="maj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5">
    <xf numFmtId="0" fontId="0" fillId="0" borderId="0" xfId="0"/>
    <xf numFmtId="0" fontId="5" fillId="0" borderId="0" xfId="1" applyFont="1"/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1" xfId="4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3" xfId="3" applyFont="1" applyBorder="1" applyAlignment="1">
      <alignment horizontal="center" vertical="center" textRotation="90" wrapText="1"/>
    </xf>
    <xf numFmtId="0" fontId="11" fillId="0" borderId="0" xfId="1" applyFont="1"/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textRotation="255" wrapText="1"/>
    </xf>
    <xf numFmtId="0" fontId="8" fillId="0" borderId="1" xfId="1" applyFont="1" applyBorder="1" applyAlignment="1">
      <alignment horizontal="center" vertical="center" textRotation="255" wrapText="1"/>
    </xf>
    <xf numFmtId="0" fontId="8" fillId="0" borderId="1" xfId="5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textRotation="90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textRotation="255" wrapText="1"/>
    </xf>
    <xf numFmtId="0" fontId="5" fillId="0" borderId="0" xfId="3" applyFont="1"/>
    <xf numFmtId="1" fontId="8" fillId="0" borderId="3" xfId="1" applyNumberFormat="1" applyFont="1" applyBorder="1" applyAlignment="1">
      <alignment horizontal="center" vertical="center"/>
    </xf>
    <xf numFmtId="1" fontId="8" fillId="0" borderId="1" xfId="4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1" fontId="8" fillId="0" borderId="9" xfId="1" applyNumberFormat="1" applyFont="1" applyBorder="1" applyAlignment="1">
      <alignment horizontal="center" vertical="center"/>
    </xf>
    <xf numFmtId="1" fontId="8" fillId="0" borderId="3" xfId="3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textRotation="255" wrapText="1"/>
    </xf>
    <xf numFmtId="0" fontId="6" fillId="0" borderId="0" xfId="1" applyFont="1"/>
    <xf numFmtId="0" fontId="8" fillId="0" borderId="1" xfId="4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 vertical="center"/>
    </xf>
    <xf numFmtId="1" fontId="5" fillId="0" borderId="0" xfId="1" applyNumberFormat="1" applyFont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/>
    </xf>
    <xf numFmtId="1" fontId="6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 wrapText="1"/>
    </xf>
    <xf numFmtId="1" fontId="6" fillId="0" borderId="0" xfId="1" applyNumberFormat="1" applyFont="1"/>
    <xf numFmtId="0" fontId="6" fillId="0" borderId="0" xfId="1" applyFont="1" applyAlignment="1">
      <alignment horizontal="left" vertical="center" wrapText="1"/>
    </xf>
    <xf numFmtId="2" fontId="5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8" fillId="0" borderId="7" xfId="0" applyFont="1" applyBorder="1" applyAlignment="1">
      <alignment horizontal="justify" vertical="center" wrapText="1"/>
    </xf>
    <xf numFmtId="1" fontId="8" fillId="0" borderId="1" xfId="1" applyNumberFormat="1" applyFont="1" applyBorder="1" applyAlignment="1">
      <alignment horizontal="center" vertical="center"/>
    </xf>
    <xf numFmtId="1" fontId="8" fillId="0" borderId="1" xfId="3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0" xfId="7" applyFont="1"/>
    <xf numFmtId="0" fontId="5" fillId="0" borderId="0" xfId="7" applyFont="1" applyAlignment="1">
      <alignment horizontal="center" vertical="center"/>
    </xf>
    <xf numFmtId="0" fontId="5" fillId="0" borderId="0" xfId="7" applyFont="1" applyAlignment="1">
      <alignment horizontal="center" vertical="center" wrapText="1"/>
    </xf>
    <xf numFmtId="0" fontId="6" fillId="0" borderId="17" xfId="7" applyFont="1" applyBorder="1" applyAlignment="1">
      <alignment horizontal="center" vertical="center" wrapText="1"/>
    </xf>
    <xf numFmtId="0" fontId="6" fillId="0" borderId="18" xfId="7" applyFont="1" applyBorder="1" applyAlignment="1">
      <alignment horizontal="center" vertical="center" wrapText="1"/>
    </xf>
    <xf numFmtId="0" fontId="6" fillId="0" borderId="19" xfId="7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6" fillId="0" borderId="35" xfId="7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20" xfId="9" applyFont="1" applyBorder="1" applyAlignment="1">
      <alignment horizontal="center" vertical="center" textRotation="90" wrapText="1"/>
    </xf>
    <xf numFmtId="0" fontId="5" fillId="0" borderId="19" xfId="7" applyFont="1" applyBorder="1" applyAlignment="1">
      <alignment horizontal="center" vertical="center" textRotation="90" wrapText="1"/>
    </xf>
    <xf numFmtId="0" fontId="5" fillId="0" borderId="22" xfId="7" applyFont="1" applyBorder="1" applyAlignment="1">
      <alignment horizontal="center" vertical="center" textRotation="90" wrapText="1"/>
    </xf>
    <xf numFmtId="0" fontId="5" fillId="0" borderId="17" xfId="7" applyFont="1" applyBorder="1" applyAlignment="1">
      <alignment horizontal="center" vertical="center" textRotation="90" wrapText="1"/>
    </xf>
    <xf numFmtId="0" fontId="5" fillId="0" borderId="18" xfId="7" applyFont="1" applyBorder="1" applyAlignment="1">
      <alignment horizontal="center" vertical="center" textRotation="90" wrapText="1"/>
    </xf>
    <xf numFmtId="0" fontId="5" fillId="0" borderId="18" xfId="4" applyFont="1" applyBorder="1" applyAlignment="1">
      <alignment horizontal="center" vertical="center" textRotation="90" wrapText="1"/>
    </xf>
    <xf numFmtId="0" fontId="5" fillId="0" borderId="35" xfId="7" applyFont="1" applyBorder="1" applyAlignment="1">
      <alignment horizontal="center" vertical="center" textRotation="90" wrapText="1"/>
    </xf>
    <xf numFmtId="0" fontId="5" fillId="0" borderId="44" xfId="7" applyFont="1" applyBorder="1" applyAlignment="1">
      <alignment horizontal="center" vertical="center" textRotation="90" wrapText="1"/>
    </xf>
    <xf numFmtId="0" fontId="5" fillId="0" borderId="6" xfId="7" applyFont="1" applyBorder="1" applyAlignment="1">
      <alignment horizontal="center" vertical="center" textRotation="90" wrapText="1"/>
    </xf>
    <xf numFmtId="0" fontId="5" fillId="0" borderId="28" xfId="7" applyFont="1" applyBorder="1" applyAlignment="1">
      <alignment horizontal="center" vertical="center" textRotation="90" wrapText="1"/>
    </xf>
    <xf numFmtId="0" fontId="5" fillId="0" borderId="17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/>
    </xf>
    <xf numFmtId="0" fontId="8" fillId="0" borderId="14" xfId="0" applyFont="1" applyBorder="1" applyAlignment="1">
      <alignment horizontal="justify" vertical="center" wrapText="1"/>
    </xf>
    <xf numFmtId="0" fontId="8" fillId="0" borderId="48" xfId="0" applyFont="1" applyBorder="1" applyAlignment="1">
      <alignment horizontal="justify" vertical="center" wrapText="1"/>
    </xf>
    <xf numFmtId="1" fontId="8" fillId="0" borderId="14" xfId="0" applyNumberFormat="1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49" xfId="4" applyFont="1" applyBorder="1" applyAlignment="1">
      <alignment horizontal="center" vertical="center" wrapText="1"/>
    </xf>
    <xf numFmtId="0" fontId="8" fillId="0" borderId="32" xfId="4" applyFont="1" applyBorder="1" applyAlignment="1">
      <alignment horizontal="center" vertical="center" wrapText="1"/>
    </xf>
    <xf numFmtId="0" fontId="8" fillId="0" borderId="12" xfId="7" applyFont="1" applyBorder="1" applyAlignment="1">
      <alignment horizontal="center" vertical="center" wrapText="1"/>
    </xf>
    <xf numFmtId="0" fontId="8" fillId="0" borderId="32" xfId="7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textRotation="255" wrapText="1"/>
    </xf>
    <xf numFmtId="0" fontId="8" fillId="0" borderId="7" xfId="4" applyFont="1" applyBorder="1" applyAlignment="1">
      <alignment horizontal="center" vertical="center" textRotation="255" wrapText="1"/>
    </xf>
    <xf numFmtId="0" fontId="8" fillId="0" borderId="32" xfId="4" applyFont="1" applyBorder="1" applyAlignment="1">
      <alignment horizontal="center" vertical="center" textRotation="255" wrapText="1"/>
    </xf>
    <xf numFmtId="0" fontId="8" fillId="0" borderId="14" xfId="4" applyFont="1" applyBorder="1" applyAlignment="1">
      <alignment horizontal="center" vertical="center" textRotation="255" wrapText="1"/>
    </xf>
    <xf numFmtId="0" fontId="8" fillId="0" borderId="30" xfId="4" applyFont="1" applyBorder="1" applyAlignment="1">
      <alignment horizontal="center" vertical="center" textRotation="255" wrapText="1"/>
    </xf>
    <xf numFmtId="0" fontId="8" fillId="0" borderId="31" xfId="4" applyFont="1" applyBorder="1" applyAlignment="1">
      <alignment horizontal="center" vertical="center" textRotation="255" wrapText="1"/>
    </xf>
    <xf numFmtId="0" fontId="8" fillId="0" borderId="12" xfId="7" applyFont="1" applyBorder="1" applyAlignment="1">
      <alignment horizontal="center" vertical="center" textRotation="255" wrapText="1"/>
    </xf>
    <xf numFmtId="0" fontId="8" fillId="0" borderId="7" xfId="7" applyFont="1" applyBorder="1" applyAlignment="1">
      <alignment horizontal="center" vertical="center" textRotation="255" wrapText="1"/>
    </xf>
    <xf numFmtId="0" fontId="8" fillId="0" borderId="32" xfId="7" applyFont="1" applyBorder="1" applyAlignment="1">
      <alignment horizontal="center" vertical="center" textRotation="255" wrapText="1"/>
    </xf>
    <xf numFmtId="0" fontId="8" fillId="0" borderId="50" xfId="7" applyFont="1" applyBorder="1" applyAlignment="1">
      <alignment horizontal="center" vertical="center"/>
    </xf>
    <xf numFmtId="0" fontId="8" fillId="0" borderId="23" xfId="1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1" fontId="8" fillId="0" borderId="23" xfId="0" applyNumberFormat="1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 wrapText="1"/>
    </xf>
    <xf numFmtId="0" fontId="8" fillId="0" borderId="41" xfId="4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8" fillId="0" borderId="41" xfId="7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textRotation="255" wrapText="1"/>
    </xf>
    <xf numFmtId="0" fontId="8" fillId="0" borderId="41" xfId="4" applyFont="1" applyBorder="1" applyAlignment="1">
      <alignment horizontal="center" vertical="center" textRotation="255" wrapText="1"/>
    </xf>
    <xf numFmtId="0" fontId="8" fillId="0" borderId="23" xfId="4" applyFont="1" applyBorder="1" applyAlignment="1">
      <alignment horizontal="center" vertical="center" textRotation="255" wrapText="1"/>
    </xf>
    <xf numFmtId="0" fontId="8" fillId="0" borderId="5" xfId="7" applyFont="1" applyBorder="1" applyAlignment="1">
      <alignment horizontal="center" vertical="center" textRotation="255" wrapText="1"/>
    </xf>
    <xf numFmtId="0" fontId="8" fillId="0" borderId="1" xfId="7" applyFont="1" applyBorder="1" applyAlignment="1">
      <alignment horizontal="center" vertical="center" textRotation="255" wrapText="1"/>
    </xf>
    <xf numFmtId="0" fontId="8" fillId="0" borderId="41" xfId="7" applyFont="1" applyBorder="1" applyAlignment="1">
      <alignment horizontal="center" vertical="center" textRotation="255" wrapText="1"/>
    </xf>
    <xf numFmtId="0" fontId="8" fillId="0" borderId="23" xfId="7" applyFont="1" applyBorder="1" applyAlignment="1">
      <alignment horizontal="center" vertical="center"/>
    </xf>
    <xf numFmtId="0" fontId="8" fillId="0" borderId="23" xfId="0" applyFont="1" applyBorder="1" applyAlignment="1">
      <alignment horizontal="justify" vertical="center" wrapText="1"/>
    </xf>
    <xf numFmtId="1" fontId="8" fillId="0" borderId="43" xfId="0" applyNumberFormat="1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 textRotation="90" wrapText="1"/>
    </xf>
    <xf numFmtId="0" fontId="8" fillId="0" borderId="41" xfId="9" applyFont="1" applyBorder="1" applyAlignment="1">
      <alignment horizontal="center" vertical="center" wrapText="1"/>
    </xf>
    <xf numFmtId="0" fontId="8" fillId="0" borderId="5" xfId="9" applyFont="1" applyBorder="1" applyAlignment="1">
      <alignment horizontal="center" vertical="center" textRotation="255" wrapText="1"/>
    </xf>
    <xf numFmtId="0" fontId="8" fillId="0" borderId="1" xfId="9" applyFont="1" applyBorder="1" applyAlignment="1">
      <alignment horizontal="center" vertical="center" textRotation="255" wrapText="1"/>
    </xf>
    <xf numFmtId="0" fontId="8" fillId="0" borderId="41" xfId="9" applyFont="1" applyBorder="1" applyAlignment="1">
      <alignment horizontal="center" vertical="center" textRotation="255" wrapText="1"/>
    </xf>
    <xf numFmtId="0" fontId="5" fillId="0" borderId="0" xfId="9" applyFont="1"/>
    <xf numFmtId="0" fontId="8" fillId="0" borderId="23" xfId="0" applyFont="1" applyBorder="1" applyAlignment="1">
      <alignment horizontal="left" vertical="center" wrapText="1"/>
    </xf>
    <xf numFmtId="1" fontId="8" fillId="0" borderId="24" xfId="7" applyNumberFormat="1" applyFont="1" applyBorder="1" applyAlignment="1">
      <alignment horizontal="center" vertical="center"/>
    </xf>
    <xf numFmtId="0" fontId="8" fillId="0" borderId="49" xfId="7" applyFont="1" applyBorder="1" applyAlignment="1">
      <alignment horizontal="center" vertical="center" textRotation="255" wrapText="1"/>
    </xf>
    <xf numFmtId="0" fontId="8" fillId="0" borderId="49" xfId="4" applyFont="1" applyBorder="1" applyAlignment="1">
      <alignment horizontal="center" vertical="center" textRotation="255" wrapText="1"/>
    </xf>
    <xf numFmtId="0" fontId="8" fillId="0" borderId="50" xfId="4" applyFont="1" applyBorder="1" applyAlignment="1">
      <alignment horizontal="center" vertical="center" textRotation="255" wrapText="1"/>
    </xf>
    <xf numFmtId="0" fontId="8" fillId="0" borderId="5" xfId="11" applyFont="1" applyBorder="1" applyAlignment="1">
      <alignment horizontal="center" vertical="center" textRotation="255" wrapText="1"/>
    </xf>
    <xf numFmtId="0" fontId="8" fillId="0" borderId="1" xfId="11" applyFont="1" applyBorder="1" applyAlignment="1">
      <alignment horizontal="center" vertical="center" textRotation="255" wrapText="1"/>
    </xf>
    <xf numFmtId="1" fontId="8" fillId="0" borderId="5" xfId="0" applyNumberFormat="1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 wrapText="1"/>
    </xf>
    <xf numFmtId="1" fontId="8" fillId="0" borderId="5" xfId="4" applyNumberFormat="1" applyFont="1" applyBorder="1" applyAlignment="1">
      <alignment horizontal="center" vertical="center"/>
    </xf>
    <xf numFmtId="0" fontId="8" fillId="0" borderId="23" xfId="4" applyFont="1" applyBorder="1" applyAlignment="1">
      <alignment horizontal="left" vertical="center" wrapText="1"/>
    </xf>
    <xf numFmtId="1" fontId="8" fillId="0" borderId="23" xfId="7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justify" vertical="center" wrapText="1"/>
    </xf>
    <xf numFmtId="1" fontId="8" fillId="0" borderId="23" xfId="9" applyNumberFormat="1" applyFont="1" applyBorder="1" applyAlignment="1">
      <alignment horizontal="center" vertical="center"/>
    </xf>
    <xf numFmtId="1" fontId="8" fillId="0" borderId="5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3" xfId="7" applyFont="1" applyBorder="1" applyAlignment="1">
      <alignment horizontal="center" vertical="center" textRotation="255" wrapText="1"/>
    </xf>
    <xf numFmtId="0" fontId="8" fillId="0" borderId="38" xfId="0" applyFont="1" applyBorder="1" applyAlignment="1">
      <alignment horizontal="justify" vertical="center" wrapText="1"/>
    </xf>
    <xf numFmtId="0" fontId="8" fillId="0" borderId="51" xfId="0" applyFont="1" applyBorder="1" applyAlignment="1">
      <alignment horizontal="justify" vertical="center" wrapText="1"/>
    </xf>
    <xf numFmtId="1" fontId="8" fillId="0" borderId="38" xfId="0" applyNumberFormat="1" applyFont="1" applyBorder="1" applyAlignment="1">
      <alignment horizontal="center" vertical="center"/>
    </xf>
    <xf numFmtId="0" fontId="8" fillId="0" borderId="52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53" xfId="4" applyFont="1" applyBorder="1" applyAlignment="1">
      <alignment horizontal="center" vertical="center" wrapText="1"/>
    </xf>
    <xf numFmtId="0" fontId="8" fillId="0" borderId="52" xfId="7" applyFont="1" applyBorder="1" applyAlignment="1">
      <alignment horizontal="center" vertical="center" textRotation="255" wrapText="1"/>
    </xf>
    <xf numFmtId="0" fontId="8" fillId="0" borderId="53" xfId="7" applyFont="1" applyBorder="1" applyAlignment="1">
      <alignment horizontal="center" vertical="center" textRotation="255" wrapText="1"/>
    </xf>
    <xf numFmtId="0" fontId="8" fillId="0" borderId="2" xfId="7" applyFont="1" applyBorder="1" applyAlignment="1">
      <alignment horizontal="center" vertical="center" textRotation="255" wrapText="1"/>
    </xf>
    <xf numFmtId="0" fontId="8" fillId="0" borderId="43" xfId="7" applyFont="1" applyBorder="1" applyAlignment="1">
      <alignment horizontal="center" vertical="center" textRotation="255" wrapText="1"/>
    </xf>
    <xf numFmtId="1" fontId="12" fillId="0" borderId="20" xfId="7" applyNumberFormat="1" applyFont="1" applyBorder="1" applyAlignment="1">
      <alignment horizontal="center" vertical="center"/>
    </xf>
    <xf numFmtId="1" fontId="12" fillId="0" borderId="17" xfId="7" applyNumberFormat="1" applyFont="1" applyBorder="1" applyAlignment="1">
      <alignment horizontal="center" vertical="center"/>
    </xf>
    <xf numFmtId="1" fontId="12" fillId="0" borderId="36" xfId="7" applyNumberFormat="1" applyFont="1" applyBorder="1" applyAlignment="1">
      <alignment horizontal="center" vertical="center"/>
    </xf>
    <xf numFmtId="1" fontId="12" fillId="0" borderId="19" xfId="7" applyNumberFormat="1" applyFont="1" applyBorder="1" applyAlignment="1">
      <alignment horizontal="center" vertical="center"/>
    </xf>
    <xf numFmtId="1" fontId="12" fillId="0" borderId="21" xfId="7" applyNumberFormat="1" applyFont="1" applyBorder="1" applyAlignment="1">
      <alignment horizontal="center" vertical="center"/>
    </xf>
    <xf numFmtId="1" fontId="12" fillId="0" borderId="22" xfId="7" applyNumberFormat="1" applyFont="1" applyBorder="1" applyAlignment="1">
      <alignment horizontal="center" vertical="center"/>
    </xf>
    <xf numFmtId="1" fontId="12" fillId="0" borderId="18" xfId="7" applyNumberFormat="1" applyFont="1" applyBorder="1" applyAlignment="1">
      <alignment horizontal="center" vertical="center"/>
    </xf>
    <xf numFmtId="1" fontId="12" fillId="0" borderId="35" xfId="7" applyNumberFormat="1" applyFont="1" applyBorder="1" applyAlignment="1">
      <alignment horizontal="center" vertical="center"/>
    </xf>
    <xf numFmtId="0" fontId="6" fillId="0" borderId="0" xfId="7" applyFont="1"/>
    <xf numFmtId="0" fontId="6" fillId="0" borderId="54" xfId="7" applyFont="1" applyBorder="1"/>
    <xf numFmtId="0" fontId="6" fillId="0" borderId="0" xfId="7" applyFont="1" applyAlignment="1">
      <alignment horizontal="center" vertical="center"/>
    </xf>
    <xf numFmtId="1" fontId="6" fillId="0" borderId="0" xfId="7" applyNumberFormat="1" applyFont="1" applyAlignment="1">
      <alignment horizontal="center" vertical="center" wrapText="1"/>
    </xf>
    <xf numFmtId="1" fontId="6" fillId="0" borderId="0" xfId="7" applyNumberFormat="1" applyFont="1"/>
    <xf numFmtId="0" fontId="6" fillId="0" borderId="0" xfId="7" applyFont="1" applyAlignment="1">
      <alignment horizontal="left" vertical="center" wrapText="1"/>
    </xf>
    <xf numFmtId="0" fontId="6" fillId="0" borderId="20" xfId="7" applyFont="1" applyBorder="1" applyAlignment="1">
      <alignment horizontal="center"/>
    </xf>
    <xf numFmtId="1" fontId="6" fillId="0" borderId="35" xfId="7" applyNumberFormat="1" applyFont="1" applyBorder="1" applyAlignment="1">
      <alignment horizontal="center" vertical="center"/>
    </xf>
    <xf numFmtId="2" fontId="6" fillId="0" borderId="0" xfId="7" applyNumberFormat="1" applyFont="1" applyAlignment="1">
      <alignment horizontal="center" vertical="center"/>
    </xf>
    <xf numFmtId="1" fontId="5" fillId="0" borderId="0" xfId="7" applyNumberFormat="1" applyFont="1" applyAlignment="1">
      <alignment horizontal="center" vertical="center" wrapText="1"/>
    </xf>
    <xf numFmtId="1" fontId="5" fillId="0" borderId="0" xfId="7" applyNumberFormat="1" applyFont="1" applyAlignment="1">
      <alignment horizontal="center" vertical="center"/>
    </xf>
    <xf numFmtId="0" fontId="5" fillId="0" borderId="60" xfId="7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textRotation="90" wrapText="1"/>
    </xf>
    <xf numFmtId="0" fontId="5" fillId="0" borderId="63" xfId="0" applyFont="1" applyBorder="1" applyAlignment="1">
      <alignment horizontal="center" vertical="center" textRotation="90" wrapText="1"/>
    </xf>
    <xf numFmtId="0" fontId="5" fillId="0" borderId="64" xfId="9" applyFont="1" applyBorder="1" applyAlignment="1">
      <alignment horizontal="center" vertical="center" textRotation="90" wrapText="1"/>
    </xf>
    <xf numFmtId="0" fontId="5" fillId="0" borderId="62" xfId="7" applyFont="1" applyBorder="1" applyAlignment="1">
      <alignment horizontal="center" vertical="center" textRotation="90" wrapText="1"/>
    </xf>
    <xf numFmtId="0" fontId="5" fillId="0" borderId="63" xfId="7" applyFont="1" applyBorder="1" applyAlignment="1">
      <alignment horizontal="center" vertical="center" textRotation="90" wrapText="1"/>
    </xf>
    <xf numFmtId="0" fontId="5" fillId="0" borderId="63" xfId="4" applyFont="1" applyBorder="1" applyAlignment="1">
      <alignment horizontal="center" vertical="center" textRotation="90" wrapText="1"/>
    </xf>
    <xf numFmtId="0" fontId="5" fillId="0" borderId="42" xfId="7" applyFont="1" applyBorder="1" applyAlignment="1">
      <alignment horizontal="center" vertical="center" textRotation="90" wrapText="1"/>
    </xf>
    <xf numFmtId="0" fontId="5" fillId="0" borderId="65" xfId="7" applyFont="1" applyBorder="1" applyAlignment="1">
      <alignment horizontal="center" vertical="center" textRotation="90" wrapText="1"/>
    </xf>
    <xf numFmtId="0" fontId="5" fillId="0" borderId="62" xfId="7" applyFont="1" applyBorder="1" applyAlignment="1">
      <alignment horizontal="center" vertical="center" wrapText="1"/>
    </xf>
    <xf numFmtId="0" fontId="6" fillId="0" borderId="63" xfId="7" applyFont="1" applyBorder="1" applyAlignment="1">
      <alignment horizontal="center" vertical="center" wrapText="1"/>
    </xf>
    <xf numFmtId="0" fontId="6" fillId="0" borderId="65" xfId="7" applyFont="1" applyBorder="1" applyAlignment="1">
      <alignment horizontal="center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0" xfId="7" applyFont="1" applyBorder="1" applyAlignment="1">
      <alignment horizontal="center" vertical="center" textRotation="255" wrapText="1"/>
    </xf>
    <xf numFmtId="0" fontId="5" fillId="0" borderId="60" xfId="7" applyFont="1" applyBorder="1"/>
    <xf numFmtId="0" fontId="8" fillId="0" borderId="25" xfId="1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3" xfId="7" applyFont="1" applyBorder="1" applyAlignment="1">
      <alignment horizontal="center" vertical="center" textRotation="255" wrapText="1"/>
    </xf>
    <xf numFmtId="0" fontId="8" fillId="0" borderId="3" xfId="9" applyFont="1" applyBorder="1" applyAlignment="1">
      <alignment horizontal="center" vertical="center" textRotation="255" wrapText="1"/>
    </xf>
    <xf numFmtId="0" fontId="5" fillId="0" borderId="60" xfId="9" applyFont="1" applyBorder="1"/>
    <xf numFmtId="0" fontId="8" fillId="0" borderId="25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justify" vertical="center" wrapText="1"/>
    </xf>
    <xf numFmtId="0" fontId="8" fillId="0" borderId="68" xfId="0" applyFont="1" applyBorder="1" applyAlignment="1">
      <alignment horizontal="justify" vertical="center" wrapText="1"/>
    </xf>
    <xf numFmtId="0" fontId="8" fillId="0" borderId="8" xfId="7" applyFont="1" applyBorder="1" applyAlignment="1">
      <alignment horizontal="center" vertical="center" textRotation="255" wrapText="1"/>
    </xf>
    <xf numFmtId="1" fontId="6" fillId="0" borderId="21" xfId="7" applyNumberFormat="1" applyFont="1" applyBorder="1" applyAlignment="1">
      <alignment horizontal="center" vertical="center"/>
    </xf>
    <xf numFmtId="1" fontId="6" fillId="0" borderId="36" xfId="7" applyNumberFormat="1" applyFont="1" applyBorder="1" applyAlignment="1">
      <alignment horizontal="center" vertical="center"/>
    </xf>
    <xf numFmtId="1" fontId="6" fillId="0" borderId="19" xfId="7" applyNumberFormat="1" applyFont="1" applyBorder="1" applyAlignment="1">
      <alignment horizontal="center" vertical="center"/>
    </xf>
    <xf numFmtId="1" fontId="6" fillId="0" borderId="22" xfId="7" applyNumberFormat="1" applyFont="1" applyBorder="1" applyAlignment="1">
      <alignment horizontal="center" vertical="center"/>
    </xf>
    <xf numFmtId="1" fontId="6" fillId="0" borderId="18" xfId="7" applyNumberFormat="1" applyFont="1" applyBorder="1" applyAlignment="1">
      <alignment horizontal="center" vertical="center"/>
    </xf>
    <xf numFmtId="1" fontId="6" fillId="0" borderId="15" xfId="7" applyNumberFormat="1" applyFont="1" applyBorder="1" applyAlignment="1">
      <alignment horizontal="center" vertical="center"/>
    </xf>
    <xf numFmtId="2" fontId="5" fillId="0" borderId="54" xfId="7" applyNumberFormat="1" applyFont="1" applyBorder="1" applyAlignment="1">
      <alignment horizontal="center" vertical="center"/>
    </xf>
    <xf numFmtId="0" fontId="6" fillId="0" borderId="70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 textRotation="90" wrapText="1"/>
    </xf>
    <xf numFmtId="0" fontId="8" fillId="0" borderId="10" xfId="4" applyFont="1" applyBorder="1" applyAlignment="1">
      <alignment horizontal="center" vertical="center" textRotation="255" wrapText="1"/>
    </xf>
    <xf numFmtId="0" fontId="8" fillId="0" borderId="3" xfId="4" applyFont="1" applyBorder="1" applyAlignment="1">
      <alignment horizontal="center" vertical="center" textRotation="255" wrapText="1"/>
    </xf>
    <xf numFmtId="0" fontId="13" fillId="0" borderId="25" xfId="4" applyFont="1" applyBorder="1" applyAlignment="1">
      <alignment horizontal="left" vertical="center" wrapText="1"/>
    </xf>
    <xf numFmtId="0" fontId="6" fillId="0" borderId="35" xfId="7" applyFont="1" applyBorder="1" applyAlignment="1">
      <alignment horizontal="center"/>
    </xf>
    <xf numFmtId="1" fontId="6" fillId="0" borderId="34" xfId="7" applyNumberFormat="1" applyFont="1" applyBorder="1" applyAlignment="1">
      <alignment horizontal="center" vertical="center"/>
    </xf>
    <xf numFmtId="0" fontId="5" fillId="0" borderId="20" xfId="7" applyFont="1" applyBorder="1" applyAlignment="1">
      <alignment horizontal="center" vertical="center" textRotation="90" wrapText="1"/>
    </xf>
    <xf numFmtId="0" fontId="8" fillId="0" borderId="7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0" borderId="1" xfId="9" applyFont="1" applyBorder="1" applyAlignment="1">
      <alignment horizontal="center" vertical="center" wrapText="1"/>
    </xf>
    <xf numFmtId="0" fontId="8" fillId="0" borderId="42" xfId="7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0" fontId="8" fillId="0" borderId="43" xfId="0" applyFont="1" applyBorder="1" applyAlignment="1">
      <alignment horizontal="justify" vertical="center" wrapText="1"/>
    </xf>
    <xf numFmtId="1" fontId="6" fillId="0" borderId="54" xfId="7" applyNumberFormat="1" applyFont="1" applyBorder="1"/>
    <xf numFmtId="2" fontId="5" fillId="0" borderId="0" xfId="7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90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textRotation="90" wrapText="1"/>
    </xf>
    <xf numFmtId="0" fontId="6" fillId="0" borderId="3" xfId="1" applyFont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center" vertical="center" textRotation="90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12" fillId="0" borderId="17" xfId="7" applyFont="1" applyBorder="1" applyAlignment="1">
      <alignment horizontal="center"/>
    </xf>
    <xf numFmtId="0" fontId="12" fillId="0" borderId="18" xfId="7" applyFont="1" applyBorder="1" applyAlignment="1">
      <alignment horizontal="center"/>
    </xf>
    <xf numFmtId="0" fontId="12" fillId="0" borderId="19" xfId="7" applyFont="1" applyBorder="1" applyAlignment="1">
      <alignment horizontal="center"/>
    </xf>
    <xf numFmtId="0" fontId="6" fillId="0" borderId="16" xfId="7" applyFont="1" applyBorder="1" applyAlignment="1">
      <alignment horizontal="center" vertical="center" textRotation="90" wrapText="1"/>
    </xf>
    <xf numFmtId="0" fontId="6" fillId="0" borderId="39" xfId="7" applyFont="1" applyBorder="1" applyAlignment="1">
      <alignment horizontal="center" vertical="center" textRotation="90" wrapText="1"/>
    </xf>
    <xf numFmtId="0" fontId="6" fillId="0" borderId="30" xfId="7" applyFont="1" applyBorder="1" applyAlignment="1">
      <alignment horizontal="center" vertical="center" textRotation="90" wrapText="1"/>
    </xf>
    <xf numFmtId="0" fontId="6" fillId="0" borderId="40" xfId="7" applyFont="1" applyBorder="1" applyAlignment="1">
      <alignment horizontal="center" vertical="center" textRotation="90" wrapText="1"/>
    </xf>
    <xf numFmtId="0" fontId="6" fillId="0" borderId="45" xfId="7" applyFont="1" applyBorder="1" applyAlignment="1">
      <alignment horizontal="center" vertical="center" textRotation="90" wrapText="1"/>
    </xf>
    <xf numFmtId="0" fontId="6" fillId="0" borderId="31" xfId="7" applyFont="1" applyBorder="1" applyAlignment="1">
      <alignment horizontal="center" vertical="center" textRotation="90" wrapText="1"/>
    </xf>
    <xf numFmtId="0" fontId="6" fillId="0" borderId="1" xfId="7" applyFont="1" applyBorder="1" applyAlignment="1">
      <alignment horizontal="center" vertical="center" textRotation="90" wrapText="1"/>
    </xf>
    <xf numFmtId="0" fontId="6" fillId="0" borderId="46" xfId="7" applyFont="1" applyBorder="1" applyAlignment="1">
      <alignment horizontal="center" vertical="center" textRotation="90" wrapText="1"/>
    </xf>
    <xf numFmtId="0" fontId="6" fillId="0" borderId="32" xfId="7" applyFont="1" applyBorder="1" applyAlignment="1">
      <alignment horizontal="center" vertical="center" textRotation="90" wrapText="1"/>
    </xf>
    <xf numFmtId="0" fontId="6" fillId="0" borderId="41" xfId="7" applyFont="1" applyBorder="1" applyAlignment="1">
      <alignment horizontal="center" vertical="center" textRotation="90" wrapText="1"/>
    </xf>
    <xf numFmtId="0" fontId="6" fillId="0" borderId="47" xfId="7" applyFont="1" applyBorder="1" applyAlignment="1">
      <alignment horizontal="center" vertical="center" textRotation="90" wrapText="1"/>
    </xf>
    <xf numFmtId="0" fontId="6" fillId="0" borderId="20" xfId="7" applyFont="1" applyBorder="1" applyAlignment="1">
      <alignment horizontal="center" vertical="center" wrapText="1"/>
    </xf>
    <xf numFmtId="0" fontId="6" fillId="0" borderId="21" xfId="7" applyFont="1" applyBorder="1" applyAlignment="1">
      <alignment horizontal="center" vertical="center" wrapText="1"/>
    </xf>
    <xf numFmtId="0" fontId="6" fillId="0" borderId="34" xfId="7" applyFont="1" applyBorder="1" applyAlignment="1">
      <alignment horizontal="center" vertical="center" wrapText="1"/>
    </xf>
    <xf numFmtId="0" fontId="6" fillId="0" borderId="22" xfId="7" applyFont="1" applyBorder="1" applyAlignment="1">
      <alignment horizontal="center" vertical="center" wrapText="1"/>
    </xf>
    <xf numFmtId="0" fontId="6" fillId="0" borderId="19" xfId="7" applyFont="1" applyBorder="1" applyAlignment="1">
      <alignment horizontal="center" vertical="center" wrapText="1"/>
    </xf>
    <xf numFmtId="0" fontId="6" fillId="0" borderId="18" xfId="7" applyFont="1" applyBorder="1" applyAlignment="1">
      <alignment horizontal="center" vertical="center" wrapText="1"/>
    </xf>
    <xf numFmtId="0" fontId="6" fillId="0" borderId="17" xfId="7" applyFont="1" applyBorder="1" applyAlignment="1">
      <alignment horizontal="center" vertical="center" wrapText="1"/>
    </xf>
    <xf numFmtId="0" fontId="6" fillId="0" borderId="36" xfId="7" applyFont="1" applyBorder="1" applyAlignment="1">
      <alignment horizontal="center" vertical="center" wrapText="1"/>
    </xf>
    <xf numFmtId="0" fontId="6" fillId="0" borderId="26" xfId="7" applyFont="1" applyBorder="1" applyAlignment="1">
      <alignment horizontal="center" vertical="center" wrapText="1"/>
    </xf>
    <xf numFmtId="0" fontId="6" fillId="0" borderId="27" xfId="7" applyFont="1" applyBorder="1" applyAlignment="1">
      <alignment horizontal="center" vertical="center" wrapText="1"/>
    </xf>
    <xf numFmtId="0" fontId="6" fillId="0" borderId="28" xfId="7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6" fillId="0" borderId="29" xfId="7" applyFont="1" applyBorder="1" applyAlignment="1">
      <alignment horizontal="center" vertical="center" textRotation="90" wrapText="1"/>
    </xf>
    <xf numFmtId="0" fontId="6" fillId="0" borderId="37" xfId="7" applyFont="1" applyBorder="1" applyAlignment="1">
      <alignment horizontal="center" vertical="center" textRotation="90" wrapText="1"/>
    </xf>
    <xf numFmtId="0" fontId="6" fillId="0" borderId="14" xfId="7" applyFont="1" applyBorder="1" applyAlignment="1">
      <alignment horizontal="center" vertical="center" textRotation="90" wrapText="1"/>
    </xf>
    <xf numFmtId="0" fontId="6" fillId="0" borderId="38" xfId="7" applyFont="1" applyBorder="1" applyAlignment="1">
      <alignment horizontal="center" vertical="center" textRotation="90" wrapText="1"/>
    </xf>
    <xf numFmtId="0" fontId="4" fillId="0" borderId="0" xfId="7" applyFont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 vertical="center" wrapText="1"/>
    </xf>
    <xf numFmtId="0" fontId="6" fillId="0" borderId="23" xfId="7" applyFont="1" applyBorder="1" applyAlignment="1">
      <alignment horizontal="center" vertical="center" wrapText="1"/>
    </xf>
    <xf numFmtId="0" fontId="6" fillId="0" borderId="38" xfId="7" applyFont="1" applyBorder="1" applyAlignment="1">
      <alignment horizontal="center" vertical="center" wrapText="1"/>
    </xf>
    <xf numFmtId="0" fontId="6" fillId="2" borderId="15" xfId="8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42" xfId="8" applyFont="1" applyFill="1" applyBorder="1" applyAlignment="1">
      <alignment horizontal="center" vertical="center" wrapText="1"/>
    </xf>
    <xf numFmtId="0" fontId="6" fillId="0" borderId="16" xfId="7" applyFont="1" applyBorder="1" applyAlignment="1">
      <alignment horizontal="center" vertical="center" wrapText="1"/>
    </xf>
    <xf numFmtId="0" fontId="6" fillId="0" borderId="25" xfId="7" applyFont="1" applyBorder="1" applyAlignment="1">
      <alignment horizontal="center" vertical="center" wrapText="1"/>
    </xf>
    <xf numFmtId="0" fontId="6" fillId="0" borderId="39" xfId="7" applyFont="1" applyBorder="1" applyAlignment="1">
      <alignment horizontal="center" vertical="center" wrapText="1"/>
    </xf>
    <xf numFmtId="0" fontId="6" fillId="0" borderId="23" xfId="7" applyFont="1" applyBorder="1" applyAlignment="1">
      <alignment horizontal="center" vertical="center" textRotation="90" wrapText="1"/>
    </xf>
    <xf numFmtId="0" fontId="6" fillId="0" borderId="33" xfId="7" applyFont="1" applyBorder="1" applyAlignment="1">
      <alignment horizontal="center" vertical="center" textRotation="90" wrapText="1"/>
    </xf>
    <xf numFmtId="0" fontId="6" fillId="0" borderId="43" xfId="7" applyFont="1" applyBorder="1" applyAlignment="1">
      <alignment horizontal="center" vertical="center" textRotation="90" wrapText="1"/>
    </xf>
    <xf numFmtId="0" fontId="6" fillId="0" borderId="17" xfId="7" applyFont="1" applyBorder="1" applyAlignment="1">
      <alignment horizontal="center"/>
    </xf>
    <xf numFmtId="0" fontId="6" fillId="0" borderId="18" xfId="7" applyFont="1" applyBorder="1" applyAlignment="1">
      <alignment horizontal="center"/>
    </xf>
    <xf numFmtId="0" fontId="6" fillId="0" borderId="36" xfId="7" applyFont="1" applyBorder="1" applyAlignment="1">
      <alignment horizontal="center"/>
    </xf>
    <xf numFmtId="0" fontId="6" fillId="0" borderId="12" xfId="7" applyFont="1" applyBorder="1" applyAlignment="1">
      <alignment horizontal="center" vertical="center" textRotation="90" wrapText="1"/>
    </xf>
    <xf numFmtId="0" fontId="6" fillId="0" borderId="5" xfId="7" applyFont="1" applyBorder="1" applyAlignment="1">
      <alignment horizontal="center" vertical="center" textRotation="90" wrapText="1"/>
    </xf>
    <xf numFmtId="0" fontId="6" fillId="0" borderId="66" xfId="7" applyFont="1" applyBorder="1" applyAlignment="1">
      <alignment horizontal="center" vertical="center" textRotation="90" wrapText="1"/>
    </xf>
    <xf numFmtId="0" fontId="6" fillId="0" borderId="7" xfId="7" applyFont="1" applyBorder="1" applyAlignment="1">
      <alignment horizontal="center" vertical="center" textRotation="90" wrapText="1"/>
    </xf>
    <xf numFmtId="0" fontId="6" fillId="0" borderId="49" xfId="7" applyFont="1" applyBorder="1" applyAlignment="1">
      <alignment horizontal="center" vertical="center" textRotation="90" wrapText="1"/>
    </xf>
    <xf numFmtId="0" fontId="6" fillId="0" borderId="3" xfId="7" applyFont="1" applyBorder="1" applyAlignment="1">
      <alignment horizontal="center" vertical="center" textRotation="90" wrapText="1"/>
    </xf>
    <xf numFmtId="0" fontId="6" fillId="0" borderId="67" xfId="7" applyFont="1" applyBorder="1" applyAlignment="1">
      <alignment horizontal="center" vertical="center" textRotation="90" wrapText="1"/>
    </xf>
    <xf numFmtId="0" fontId="6" fillId="0" borderId="56" xfId="7" applyFont="1" applyBorder="1" applyAlignment="1">
      <alignment horizontal="center" vertical="center" textRotation="90" wrapText="1"/>
    </xf>
    <xf numFmtId="0" fontId="6" fillId="0" borderId="59" xfId="7" applyFont="1" applyBorder="1" applyAlignment="1">
      <alignment horizontal="center" vertical="center" textRotation="90" wrapText="1"/>
    </xf>
    <xf numFmtId="0" fontId="6" fillId="2" borderId="55" xfId="8" applyFont="1" applyFill="1" applyBorder="1" applyAlignment="1">
      <alignment horizontal="center" vertical="center" wrapText="1"/>
    </xf>
    <xf numFmtId="0" fontId="6" fillId="2" borderId="58" xfId="8" applyFont="1" applyFill="1" applyBorder="1" applyAlignment="1">
      <alignment horizontal="center" vertical="center" wrapText="1"/>
    </xf>
    <xf numFmtId="0" fontId="6" fillId="2" borderId="61" xfId="8" applyFont="1" applyFill="1" applyBorder="1" applyAlignment="1">
      <alignment horizontal="center" vertical="center" wrapText="1"/>
    </xf>
    <xf numFmtId="0" fontId="6" fillId="0" borderId="56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6" fillId="0" borderId="59" xfId="7" applyFont="1" applyBorder="1" applyAlignment="1">
      <alignment horizontal="center" vertical="center" wrapText="1"/>
    </xf>
    <xf numFmtId="0" fontId="6" fillId="0" borderId="57" xfId="7" applyFont="1" applyBorder="1" applyAlignment="1">
      <alignment horizontal="center" vertical="center" wrapText="1"/>
    </xf>
    <xf numFmtId="0" fontId="6" fillId="0" borderId="54" xfId="7" applyFont="1" applyBorder="1" applyAlignment="1">
      <alignment horizontal="center" vertical="center" wrapText="1"/>
    </xf>
    <xf numFmtId="0" fontId="6" fillId="0" borderId="69" xfId="7" applyFont="1" applyBorder="1" applyAlignment="1">
      <alignment horizontal="center" vertical="center" wrapText="1"/>
    </xf>
    <xf numFmtId="0" fontId="6" fillId="0" borderId="63" xfId="7" applyFont="1" applyBorder="1" applyAlignment="1">
      <alignment horizontal="center" vertical="center" wrapText="1"/>
    </xf>
    <xf numFmtId="0" fontId="6" fillId="0" borderId="70" xfId="7" applyFont="1" applyBorder="1" applyAlignment="1">
      <alignment horizontal="center" vertical="center" wrapText="1"/>
    </xf>
    <xf numFmtId="0" fontId="6" fillId="0" borderId="64" xfId="7" applyFont="1" applyBorder="1" applyAlignment="1">
      <alignment horizontal="center" vertical="center" wrapText="1"/>
    </xf>
    <xf numFmtId="0" fontId="6" fillId="0" borderId="61" xfId="7" applyFont="1" applyBorder="1" applyAlignment="1">
      <alignment horizontal="center" vertical="center" wrapText="1"/>
    </xf>
    <xf numFmtId="0" fontId="6" fillId="0" borderId="54" xfId="8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0" fontId="6" fillId="0" borderId="64" xfId="8" applyFont="1" applyBorder="1" applyAlignment="1">
      <alignment horizontal="center" vertical="center" wrapText="1"/>
    </xf>
    <xf numFmtId="0" fontId="6" fillId="0" borderId="25" xfId="7" applyFont="1" applyBorder="1" applyAlignment="1">
      <alignment horizontal="center" vertical="center" textRotation="90" wrapText="1"/>
    </xf>
    <xf numFmtId="0" fontId="6" fillId="0" borderId="44" xfId="7" applyFont="1" applyBorder="1" applyAlignment="1">
      <alignment horizontal="center" vertical="center" wrapText="1"/>
    </xf>
    <xf numFmtId="0" fontId="6" fillId="0" borderId="19" xfId="7" applyFont="1" applyBorder="1" applyAlignment="1">
      <alignment horizontal="center"/>
    </xf>
    <xf numFmtId="0" fontId="6" fillId="0" borderId="71" xfId="7" applyFont="1" applyBorder="1" applyAlignment="1">
      <alignment horizontal="center" vertical="center" textRotation="90" wrapText="1"/>
    </xf>
    <xf numFmtId="0" fontId="6" fillId="0" borderId="15" xfId="8" applyFont="1" applyBorder="1" applyAlignment="1">
      <alignment horizontal="center" vertical="center" wrapText="1"/>
    </xf>
    <xf numFmtId="0" fontId="6" fillId="0" borderId="24" xfId="8" applyFont="1" applyBorder="1" applyAlignment="1">
      <alignment horizontal="center" vertical="center" wrapText="1"/>
    </xf>
    <xf numFmtId="0" fontId="6" fillId="0" borderId="42" xfId="8" applyFont="1" applyBorder="1" applyAlignment="1">
      <alignment horizontal="center" vertical="center" wrapText="1"/>
    </xf>
  </cellXfs>
  <cellStyles count="12">
    <cellStyle name="Normal" xfId="0" builtinId="0"/>
    <cellStyle name="Normal 2 2 2" xfId="1" xr:uid="{125ED03C-D3F4-4F88-A8AB-CAD6AA1694D6}"/>
    <cellStyle name="Normal 2 2 2 2" xfId="7" xr:uid="{67B94988-6204-4772-B6AA-4E5E3C841EA7}"/>
    <cellStyle name="Normal 2 2 3 2" xfId="3" xr:uid="{116FE254-0231-4CAA-8DDD-654BDD1F3D9A}"/>
    <cellStyle name="Normal 2 2 3 2 2" xfId="9" xr:uid="{DC6D4358-3CE2-48A8-993A-7BA5B152FCDD}"/>
    <cellStyle name="Normal 2 2 3 4" xfId="2" xr:uid="{2C1EB1EA-2705-4010-A307-FD594AEAF223}"/>
    <cellStyle name="Normal 2 2 3 4 2" xfId="8" xr:uid="{4387FEBA-BBF8-49A5-9242-433DF1CCE46E}"/>
    <cellStyle name="Normal 2 2 4 2" xfId="6" xr:uid="{3EABC9E4-C877-4C1A-9AF4-E6FC65FFF056}"/>
    <cellStyle name="Normal 2 2 4 2 2" xfId="11" xr:uid="{530ED225-0C2A-456D-9E0F-137703523EA6}"/>
    <cellStyle name="Normal 4" xfId="4" xr:uid="{20063304-F0A0-40C9-95FD-7F12370FE42F}"/>
    <cellStyle name="Normal 5" xfId="5" xr:uid="{01A037DD-AA31-44BB-A6B6-DBA10C2159DA}"/>
    <cellStyle name="Normal 5 2" xfId="10" xr:uid="{31FBEE74-C297-4CEC-BB49-9446F08D9521}"/>
  </cellStyles>
  <dxfs count="0"/>
  <tableStyles count="0" defaultTableStyle="TableStyleMedium2" defaultPivotStyle="PivotStyleLight16"/>
  <colors>
    <mruColors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91108</xdr:colOff>
      <xdr:row>6</xdr:row>
      <xdr:rowOff>974417</xdr:rowOff>
    </xdr:from>
    <xdr:to>
      <xdr:col>32</xdr:col>
      <xdr:colOff>272083</xdr:colOff>
      <xdr:row>6</xdr:row>
      <xdr:rowOff>1222066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D74CDC38-BDF5-4214-9EBE-50CA3B07EC72}"/>
            </a:ext>
          </a:extLst>
        </xdr:cNvPr>
        <xdr:cNvSpPr/>
      </xdr:nvSpPr>
      <xdr:spPr>
        <a:xfrm>
          <a:off x="13741400" y="2034867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PE"/>
            <a:t>	</a:t>
          </a:r>
        </a:p>
      </xdr:txBody>
    </xdr:sp>
    <xdr:clientData/>
  </xdr:twoCellAnchor>
  <xdr:twoCellAnchor>
    <xdr:from>
      <xdr:col>33</xdr:col>
      <xdr:colOff>92351</xdr:colOff>
      <xdr:row>6</xdr:row>
      <xdr:rowOff>1022041</xdr:rowOff>
    </xdr:from>
    <xdr:to>
      <xdr:col>33</xdr:col>
      <xdr:colOff>254276</xdr:colOff>
      <xdr:row>6</xdr:row>
      <xdr:rowOff>1174441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5222D147-60E8-4B11-9730-07EF2086D035}"/>
            </a:ext>
          </a:extLst>
        </xdr:cNvPr>
        <xdr:cNvSpPr/>
      </xdr:nvSpPr>
      <xdr:spPr>
        <a:xfrm>
          <a:off x="13741400" y="2082491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118856</xdr:colOff>
      <xdr:row>6</xdr:row>
      <xdr:rowOff>969654</xdr:rowOff>
    </xdr:from>
    <xdr:to>
      <xdr:col>36</xdr:col>
      <xdr:colOff>233156</xdr:colOff>
      <xdr:row>6</xdr:row>
      <xdr:rowOff>1226829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DE536083-97DD-4591-AE9E-4E2999AC9BEE}"/>
            </a:ext>
          </a:extLst>
        </xdr:cNvPr>
        <xdr:cNvSpPr/>
      </xdr:nvSpPr>
      <xdr:spPr>
        <a:xfrm rot="10800000">
          <a:off x="13741400" y="2030104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113886</xdr:colOff>
      <xdr:row>6</xdr:row>
      <xdr:rowOff>993466</xdr:rowOff>
    </xdr:from>
    <xdr:to>
      <xdr:col>34</xdr:col>
      <xdr:colOff>247236</xdr:colOff>
      <xdr:row>6</xdr:row>
      <xdr:rowOff>1203016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3B33FCAF-B2A9-436C-923C-7F0E471F4C9C}"/>
            </a:ext>
          </a:extLst>
        </xdr:cNvPr>
        <xdr:cNvSpPr/>
      </xdr:nvSpPr>
      <xdr:spPr>
        <a:xfrm>
          <a:off x="13741400" y="2053916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116371</xdr:colOff>
      <xdr:row>6</xdr:row>
      <xdr:rowOff>1002991</xdr:rowOff>
    </xdr:from>
    <xdr:to>
      <xdr:col>35</xdr:col>
      <xdr:colOff>230671</xdr:colOff>
      <xdr:row>6</xdr:row>
      <xdr:rowOff>1193491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095565A1-DBDD-4D90-B0FA-49103B833107}"/>
            </a:ext>
          </a:extLst>
        </xdr:cNvPr>
        <xdr:cNvSpPr/>
      </xdr:nvSpPr>
      <xdr:spPr>
        <a:xfrm>
          <a:off x="13741400" y="2063441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91108</xdr:colOff>
      <xdr:row>6</xdr:row>
      <xdr:rowOff>974417</xdr:rowOff>
    </xdr:from>
    <xdr:to>
      <xdr:col>30</xdr:col>
      <xdr:colOff>272083</xdr:colOff>
      <xdr:row>6</xdr:row>
      <xdr:rowOff>1222066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1CBCBD39-0298-4457-A98E-DC56893B71C7}"/>
            </a:ext>
          </a:extLst>
        </xdr:cNvPr>
        <xdr:cNvSpPr/>
      </xdr:nvSpPr>
      <xdr:spPr>
        <a:xfrm>
          <a:off x="12693650" y="2396817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PE"/>
            <a:t>	</a:t>
          </a:r>
        </a:p>
      </xdr:txBody>
    </xdr:sp>
    <xdr:clientData/>
  </xdr:twoCellAnchor>
  <xdr:twoCellAnchor>
    <xdr:from>
      <xdr:col>31</xdr:col>
      <xdr:colOff>92351</xdr:colOff>
      <xdr:row>6</xdr:row>
      <xdr:rowOff>1022041</xdr:rowOff>
    </xdr:from>
    <xdr:to>
      <xdr:col>31</xdr:col>
      <xdr:colOff>254276</xdr:colOff>
      <xdr:row>6</xdr:row>
      <xdr:rowOff>1174441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E9F42050-21AA-4B04-B399-B682DFF2BD77}"/>
            </a:ext>
          </a:extLst>
        </xdr:cNvPr>
        <xdr:cNvSpPr/>
      </xdr:nvSpPr>
      <xdr:spPr>
        <a:xfrm>
          <a:off x="12693650" y="2444441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118856</xdr:colOff>
      <xdr:row>6</xdr:row>
      <xdr:rowOff>969654</xdr:rowOff>
    </xdr:from>
    <xdr:to>
      <xdr:col>34</xdr:col>
      <xdr:colOff>233156</xdr:colOff>
      <xdr:row>6</xdr:row>
      <xdr:rowOff>1226829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9017D7A1-7729-461B-B3A6-70BF7FB16DA8}"/>
            </a:ext>
          </a:extLst>
        </xdr:cNvPr>
        <xdr:cNvSpPr/>
      </xdr:nvSpPr>
      <xdr:spPr>
        <a:xfrm rot="10800000">
          <a:off x="12693650" y="2392054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32</xdr:col>
      <xdr:colOff>113886</xdr:colOff>
      <xdr:row>6</xdr:row>
      <xdr:rowOff>993466</xdr:rowOff>
    </xdr:from>
    <xdr:to>
      <xdr:col>32</xdr:col>
      <xdr:colOff>247236</xdr:colOff>
      <xdr:row>6</xdr:row>
      <xdr:rowOff>1203016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C6248221-5B68-4420-8E66-AE660E0E4771}"/>
            </a:ext>
          </a:extLst>
        </xdr:cNvPr>
        <xdr:cNvSpPr/>
      </xdr:nvSpPr>
      <xdr:spPr>
        <a:xfrm>
          <a:off x="12693650" y="2415866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33</xdr:col>
      <xdr:colOff>116371</xdr:colOff>
      <xdr:row>6</xdr:row>
      <xdr:rowOff>1002991</xdr:rowOff>
    </xdr:from>
    <xdr:to>
      <xdr:col>33</xdr:col>
      <xdr:colOff>230671</xdr:colOff>
      <xdr:row>6</xdr:row>
      <xdr:rowOff>1193491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B571AE1C-0127-4C78-B8D0-68C95CB541DD}"/>
            </a:ext>
          </a:extLst>
        </xdr:cNvPr>
        <xdr:cNvSpPr/>
      </xdr:nvSpPr>
      <xdr:spPr>
        <a:xfrm>
          <a:off x="12693650" y="2425391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91108</xdr:colOff>
      <xdr:row>6</xdr:row>
      <xdr:rowOff>974417</xdr:rowOff>
    </xdr:from>
    <xdr:to>
      <xdr:col>30</xdr:col>
      <xdr:colOff>272083</xdr:colOff>
      <xdr:row>6</xdr:row>
      <xdr:rowOff>1222066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A0DA0624-47CA-4D44-9295-EAC8379352C9}"/>
            </a:ext>
          </a:extLst>
        </xdr:cNvPr>
        <xdr:cNvSpPr/>
      </xdr:nvSpPr>
      <xdr:spPr>
        <a:xfrm>
          <a:off x="13042900" y="3044517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PE"/>
            <a:t>	</a:t>
          </a:r>
        </a:p>
      </xdr:txBody>
    </xdr:sp>
    <xdr:clientData/>
  </xdr:twoCellAnchor>
  <xdr:twoCellAnchor>
    <xdr:from>
      <xdr:col>31</xdr:col>
      <xdr:colOff>92351</xdr:colOff>
      <xdr:row>6</xdr:row>
      <xdr:rowOff>1022041</xdr:rowOff>
    </xdr:from>
    <xdr:to>
      <xdr:col>31</xdr:col>
      <xdr:colOff>254276</xdr:colOff>
      <xdr:row>6</xdr:row>
      <xdr:rowOff>1174441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6546A0FD-0A0A-404E-9F71-F0DC5E1E11B3}"/>
            </a:ext>
          </a:extLst>
        </xdr:cNvPr>
        <xdr:cNvSpPr/>
      </xdr:nvSpPr>
      <xdr:spPr>
        <a:xfrm>
          <a:off x="13042900" y="3092141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118856</xdr:colOff>
      <xdr:row>6</xdr:row>
      <xdr:rowOff>969654</xdr:rowOff>
    </xdr:from>
    <xdr:to>
      <xdr:col>34</xdr:col>
      <xdr:colOff>233156</xdr:colOff>
      <xdr:row>6</xdr:row>
      <xdr:rowOff>1226829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CE610F64-3663-49BF-8904-12D7B325F534}"/>
            </a:ext>
          </a:extLst>
        </xdr:cNvPr>
        <xdr:cNvSpPr/>
      </xdr:nvSpPr>
      <xdr:spPr>
        <a:xfrm rot="10800000">
          <a:off x="13042900" y="3039754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32</xdr:col>
      <xdr:colOff>113886</xdr:colOff>
      <xdr:row>6</xdr:row>
      <xdr:rowOff>993466</xdr:rowOff>
    </xdr:from>
    <xdr:to>
      <xdr:col>32</xdr:col>
      <xdr:colOff>247236</xdr:colOff>
      <xdr:row>6</xdr:row>
      <xdr:rowOff>1203016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5A9D9A85-CE9B-48DF-850E-A14487FA460E}"/>
            </a:ext>
          </a:extLst>
        </xdr:cNvPr>
        <xdr:cNvSpPr/>
      </xdr:nvSpPr>
      <xdr:spPr>
        <a:xfrm>
          <a:off x="13042900" y="3063566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33</xdr:col>
      <xdr:colOff>116371</xdr:colOff>
      <xdr:row>6</xdr:row>
      <xdr:rowOff>1002991</xdr:rowOff>
    </xdr:from>
    <xdr:to>
      <xdr:col>33</xdr:col>
      <xdr:colOff>230671</xdr:colOff>
      <xdr:row>6</xdr:row>
      <xdr:rowOff>1193491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B49984E5-B75B-4EF5-8D82-5C28EB003965}"/>
            </a:ext>
          </a:extLst>
        </xdr:cNvPr>
        <xdr:cNvSpPr/>
      </xdr:nvSpPr>
      <xdr:spPr>
        <a:xfrm>
          <a:off x="13042900" y="3073091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91108</xdr:colOff>
      <xdr:row>6</xdr:row>
      <xdr:rowOff>974417</xdr:rowOff>
    </xdr:from>
    <xdr:to>
      <xdr:col>30</xdr:col>
      <xdr:colOff>272083</xdr:colOff>
      <xdr:row>6</xdr:row>
      <xdr:rowOff>1222066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57D7BC06-DD39-42EA-8330-470A78D2F4D4}"/>
            </a:ext>
          </a:extLst>
        </xdr:cNvPr>
        <xdr:cNvSpPr/>
      </xdr:nvSpPr>
      <xdr:spPr>
        <a:xfrm>
          <a:off x="13042900" y="3044517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PE"/>
            <a:t>	</a:t>
          </a:r>
        </a:p>
      </xdr:txBody>
    </xdr:sp>
    <xdr:clientData/>
  </xdr:twoCellAnchor>
  <xdr:twoCellAnchor>
    <xdr:from>
      <xdr:col>31</xdr:col>
      <xdr:colOff>92351</xdr:colOff>
      <xdr:row>6</xdr:row>
      <xdr:rowOff>1022041</xdr:rowOff>
    </xdr:from>
    <xdr:to>
      <xdr:col>31</xdr:col>
      <xdr:colOff>254276</xdr:colOff>
      <xdr:row>6</xdr:row>
      <xdr:rowOff>1174441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16A83018-D142-4189-902B-D2263BB6754E}"/>
            </a:ext>
          </a:extLst>
        </xdr:cNvPr>
        <xdr:cNvSpPr/>
      </xdr:nvSpPr>
      <xdr:spPr>
        <a:xfrm>
          <a:off x="13042900" y="3092141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118856</xdr:colOff>
      <xdr:row>6</xdr:row>
      <xdr:rowOff>969654</xdr:rowOff>
    </xdr:from>
    <xdr:to>
      <xdr:col>34</xdr:col>
      <xdr:colOff>233156</xdr:colOff>
      <xdr:row>6</xdr:row>
      <xdr:rowOff>1226829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C00EB1E1-2576-4997-96C4-0625FBEECE17}"/>
            </a:ext>
          </a:extLst>
        </xdr:cNvPr>
        <xdr:cNvSpPr/>
      </xdr:nvSpPr>
      <xdr:spPr>
        <a:xfrm rot="10800000">
          <a:off x="13042900" y="3039754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32</xdr:col>
      <xdr:colOff>113886</xdr:colOff>
      <xdr:row>6</xdr:row>
      <xdr:rowOff>993466</xdr:rowOff>
    </xdr:from>
    <xdr:to>
      <xdr:col>32</xdr:col>
      <xdr:colOff>247236</xdr:colOff>
      <xdr:row>6</xdr:row>
      <xdr:rowOff>1203016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006F48AD-1E60-45AB-BB62-3DE4374777FD}"/>
            </a:ext>
          </a:extLst>
        </xdr:cNvPr>
        <xdr:cNvSpPr/>
      </xdr:nvSpPr>
      <xdr:spPr>
        <a:xfrm>
          <a:off x="13042900" y="3063566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33</xdr:col>
      <xdr:colOff>116371</xdr:colOff>
      <xdr:row>6</xdr:row>
      <xdr:rowOff>1002991</xdr:rowOff>
    </xdr:from>
    <xdr:to>
      <xdr:col>33</xdr:col>
      <xdr:colOff>230671</xdr:colOff>
      <xdr:row>6</xdr:row>
      <xdr:rowOff>1193491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AFC57686-3385-4EF7-BADA-CA7E59537CA2}"/>
            </a:ext>
          </a:extLst>
        </xdr:cNvPr>
        <xdr:cNvSpPr/>
      </xdr:nvSpPr>
      <xdr:spPr>
        <a:xfrm>
          <a:off x="13042900" y="3073091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91108</xdr:colOff>
      <xdr:row>6</xdr:row>
      <xdr:rowOff>974417</xdr:rowOff>
    </xdr:from>
    <xdr:to>
      <xdr:col>31</xdr:col>
      <xdr:colOff>272083</xdr:colOff>
      <xdr:row>6</xdr:row>
      <xdr:rowOff>1222066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AAA0FDA7-A37F-4235-86DD-96B86B8EF231}"/>
            </a:ext>
          </a:extLst>
        </xdr:cNvPr>
        <xdr:cNvSpPr/>
      </xdr:nvSpPr>
      <xdr:spPr>
        <a:xfrm>
          <a:off x="13042900" y="2453967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PE"/>
            <a:t>	</a:t>
          </a:r>
        </a:p>
      </xdr:txBody>
    </xdr:sp>
    <xdr:clientData/>
  </xdr:twoCellAnchor>
  <xdr:twoCellAnchor>
    <xdr:from>
      <xdr:col>32</xdr:col>
      <xdr:colOff>92351</xdr:colOff>
      <xdr:row>6</xdr:row>
      <xdr:rowOff>1022041</xdr:rowOff>
    </xdr:from>
    <xdr:to>
      <xdr:col>32</xdr:col>
      <xdr:colOff>254276</xdr:colOff>
      <xdr:row>6</xdr:row>
      <xdr:rowOff>1174441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A2015241-9571-4838-8A00-C2C6A6B3DD12}"/>
            </a:ext>
          </a:extLst>
        </xdr:cNvPr>
        <xdr:cNvSpPr/>
      </xdr:nvSpPr>
      <xdr:spPr>
        <a:xfrm>
          <a:off x="13042900" y="2501591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118856</xdr:colOff>
      <xdr:row>6</xdr:row>
      <xdr:rowOff>969654</xdr:rowOff>
    </xdr:from>
    <xdr:to>
      <xdr:col>35</xdr:col>
      <xdr:colOff>233156</xdr:colOff>
      <xdr:row>6</xdr:row>
      <xdr:rowOff>1226829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777017F7-D602-4938-AAE5-6284E2C39879}"/>
            </a:ext>
          </a:extLst>
        </xdr:cNvPr>
        <xdr:cNvSpPr/>
      </xdr:nvSpPr>
      <xdr:spPr>
        <a:xfrm rot="10800000">
          <a:off x="13042900" y="2449204"/>
          <a:ext cx="0" cy="25082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33</xdr:col>
      <xdr:colOff>113886</xdr:colOff>
      <xdr:row>6</xdr:row>
      <xdr:rowOff>993466</xdr:rowOff>
    </xdr:from>
    <xdr:to>
      <xdr:col>33</xdr:col>
      <xdr:colOff>247236</xdr:colOff>
      <xdr:row>6</xdr:row>
      <xdr:rowOff>1203016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00B684DB-B673-4A4A-90C2-8DAB4D7256F5}"/>
            </a:ext>
          </a:extLst>
        </xdr:cNvPr>
        <xdr:cNvSpPr/>
      </xdr:nvSpPr>
      <xdr:spPr>
        <a:xfrm>
          <a:off x="13042900" y="2473016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116371</xdr:colOff>
      <xdr:row>6</xdr:row>
      <xdr:rowOff>1002991</xdr:rowOff>
    </xdr:from>
    <xdr:to>
      <xdr:col>34</xdr:col>
      <xdr:colOff>230671</xdr:colOff>
      <xdr:row>6</xdr:row>
      <xdr:rowOff>1193491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B3FCF661-C3B0-4EF2-8588-3E949930B29A}"/>
            </a:ext>
          </a:extLst>
        </xdr:cNvPr>
        <xdr:cNvSpPr/>
      </xdr:nvSpPr>
      <xdr:spPr>
        <a:xfrm>
          <a:off x="13042900" y="2482541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91108</xdr:colOff>
      <xdr:row>7</xdr:row>
      <xdr:rowOff>974417</xdr:rowOff>
    </xdr:from>
    <xdr:to>
      <xdr:col>28</xdr:col>
      <xdr:colOff>272083</xdr:colOff>
      <xdr:row>7</xdr:row>
      <xdr:rowOff>1222066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E8C193BE-717A-4691-BB1A-C4ED73420EA3}"/>
            </a:ext>
          </a:extLst>
        </xdr:cNvPr>
        <xdr:cNvSpPr/>
      </xdr:nvSpPr>
      <xdr:spPr>
        <a:xfrm>
          <a:off x="27561208" y="3822392"/>
          <a:ext cx="180975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PE"/>
            <a:t>	</a:t>
          </a:r>
        </a:p>
      </xdr:txBody>
    </xdr:sp>
    <xdr:clientData/>
  </xdr:twoCellAnchor>
  <xdr:twoCellAnchor>
    <xdr:from>
      <xdr:col>29</xdr:col>
      <xdr:colOff>92351</xdr:colOff>
      <xdr:row>7</xdr:row>
      <xdr:rowOff>1022041</xdr:rowOff>
    </xdr:from>
    <xdr:to>
      <xdr:col>29</xdr:col>
      <xdr:colOff>254276</xdr:colOff>
      <xdr:row>7</xdr:row>
      <xdr:rowOff>1174441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960D3983-C412-463C-865A-40FF9DD8DC51}"/>
            </a:ext>
          </a:extLst>
        </xdr:cNvPr>
        <xdr:cNvSpPr/>
      </xdr:nvSpPr>
      <xdr:spPr>
        <a:xfrm>
          <a:off x="27933926" y="3870016"/>
          <a:ext cx="1619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32</xdr:col>
      <xdr:colOff>118856</xdr:colOff>
      <xdr:row>7</xdr:row>
      <xdr:rowOff>969654</xdr:rowOff>
    </xdr:from>
    <xdr:to>
      <xdr:col>32</xdr:col>
      <xdr:colOff>233156</xdr:colOff>
      <xdr:row>7</xdr:row>
      <xdr:rowOff>1226829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C2E23268-313E-498B-893F-CC2D159F2E12}"/>
            </a:ext>
          </a:extLst>
        </xdr:cNvPr>
        <xdr:cNvSpPr/>
      </xdr:nvSpPr>
      <xdr:spPr>
        <a:xfrm rot="10800000">
          <a:off x="29160581" y="3817629"/>
          <a:ext cx="11430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30</xdr:col>
      <xdr:colOff>113886</xdr:colOff>
      <xdr:row>7</xdr:row>
      <xdr:rowOff>993466</xdr:rowOff>
    </xdr:from>
    <xdr:to>
      <xdr:col>30</xdr:col>
      <xdr:colOff>247236</xdr:colOff>
      <xdr:row>7</xdr:row>
      <xdr:rowOff>1203016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5A00A607-1D39-404F-BB7F-B4E5774909CC}"/>
            </a:ext>
          </a:extLst>
        </xdr:cNvPr>
        <xdr:cNvSpPr/>
      </xdr:nvSpPr>
      <xdr:spPr>
        <a:xfrm>
          <a:off x="28355511" y="3841441"/>
          <a:ext cx="13335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31</xdr:col>
      <xdr:colOff>116371</xdr:colOff>
      <xdr:row>7</xdr:row>
      <xdr:rowOff>1002991</xdr:rowOff>
    </xdr:from>
    <xdr:to>
      <xdr:col>31</xdr:col>
      <xdr:colOff>230671</xdr:colOff>
      <xdr:row>7</xdr:row>
      <xdr:rowOff>1193491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8FAD97F3-4652-467B-8BB5-E215B7D70E2C}"/>
            </a:ext>
          </a:extLst>
        </xdr:cNvPr>
        <xdr:cNvSpPr/>
      </xdr:nvSpPr>
      <xdr:spPr>
        <a:xfrm>
          <a:off x="28758046" y="3850966"/>
          <a:ext cx="11430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91108</xdr:colOff>
      <xdr:row>7</xdr:row>
      <xdr:rowOff>974417</xdr:rowOff>
    </xdr:from>
    <xdr:to>
      <xdr:col>27</xdr:col>
      <xdr:colOff>272083</xdr:colOff>
      <xdr:row>7</xdr:row>
      <xdr:rowOff>1222066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7A2080DD-91E1-48CD-BC6D-D072A76FFBE6}"/>
            </a:ext>
          </a:extLst>
        </xdr:cNvPr>
        <xdr:cNvSpPr/>
      </xdr:nvSpPr>
      <xdr:spPr>
        <a:xfrm>
          <a:off x="27513583" y="4012892"/>
          <a:ext cx="180975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PE"/>
            <a:t>	</a:t>
          </a:r>
        </a:p>
      </xdr:txBody>
    </xdr:sp>
    <xdr:clientData/>
  </xdr:twoCellAnchor>
  <xdr:twoCellAnchor>
    <xdr:from>
      <xdr:col>28</xdr:col>
      <xdr:colOff>92351</xdr:colOff>
      <xdr:row>7</xdr:row>
      <xdr:rowOff>1022041</xdr:rowOff>
    </xdr:from>
    <xdr:to>
      <xdr:col>28</xdr:col>
      <xdr:colOff>254276</xdr:colOff>
      <xdr:row>7</xdr:row>
      <xdr:rowOff>1174441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D47C045E-DC55-4B75-A5DF-F159CDD4388A}"/>
            </a:ext>
          </a:extLst>
        </xdr:cNvPr>
        <xdr:cNvSpPr/>
      </xdr:nvSpPr>
      <xdr:spPr>
        <a:xfrm>
          <a:off x="27886301" y="4060516"/>
          <a:ext cx="1619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31</xdr:col>
      <xdr:colOff>118856</xdr:colOff>
      <xdr:row>7</xdr:row>
      <xdr:rowOff>969654</xdr:rowOff>
    </xdr:from>
    <xdr:to>
      <xdr:col>31</xdr:col>
      <xdr:colOff>233156</xdr:colOff>
      <xdr:row>7</xdr:row>
      <xdr:rowOff>1226829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76F412DE-DD41-409C-8AB2-E10B35D0F88E}"/>
            </a:ext>
          </a:extLst>
        </xdr:cNvPr>
        <xdr:cNvSpPr/>
      </xdr:nvSpPr>
      <xdr:spPr>
        <a:xfrm rot="10800000">
          <a:off x="29027231" y="4008129"/>
          <a:ext cx="11430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29</xdr:col>
      <xdr:colOff>113886</xdr:colOff>
      <xdr:row>7</xdr:row>
      <xdr:rowOff>993466</xdr:rowOff>
    </xdr:from>
    <xdr:to>
      <xdr:col>29</xdr:col>
      <xdr:colOff>247236</xdr:colOff>
      <xdr:row>7</xdr:row>
      <xdr:rowOff>1203016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17653EC9-E1F8-4A8C-8D35-0B00CE1F5648}"/>
            </a:ext>
          </a:extLst>
        </xdr:cNvPr>
        <xdr:cNvSpPr/>
      </xdr:nvSpPr>
      <xdr:spPr>
        <a:xfrm>
          <a:off x="28307886" y="4031941"/>
          <a:ext cx="13335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30</xdr:col>
      <xdr:colOff>116371</xdr:colOff>
      <xdr:row>7</xdr:row>
      <xdr:rowOff>1002991</xdr:rowOff>
    </xdr:from>
    <xdr:to>
      <xdr:col>30</xdr:col>
      <xdr:colOff>230671</xdr:colOff>
      <xdr:row>7</xdr:row>
      <xdr:rowOff>1193491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79556229-E88F-4F80-9103-1EFBC376715C}"/>
            </a:ext>
          </a:extLst>
        </xdr:cNvPr>
        <xdr:cNvSpPr/>
      </xdr:nvSpPr>
      <xdr:spPr>
        <a:xfrm>
          <a:off x="28672321" y="4041466"/>
          <a:ext cx="11430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91108</xdr:colOff>
      <xdr:row>7</xdr:row>
      <xdr:rowOff>974417</xdr:rowOff>
    </xdr:from>
    <xdr:to>
      <xdr:col>30</xdr:col>
      <xdr:colOff>272083</xdr:colOff>
      <xdr:row>7</xdr:row>
      <xdr:rowOff>1222066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AD45B960-0290-43A3-86BF-29DBD57D449E}"/>
            </a:ext>
          </a:extLst>
        </xdr:cNvPr>
        <xdr:cNvSpPr/>
      </xdr:nvSpPr>
      <xdr:spPr>
        <a:xfrm>
          <a:off x="21808108" y="3517592"/>
          <a:ext cx="180975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PE"/>
            <a:t>	</a:t>
          </a:r>
        </a:p>
      </xdr:txBody>
    </xdr:sp>
    <xdr:clientData/>
  </xdr:twoCellAnchor>
  <xdr:twoCellAnchor>
    <xdr:from>
      <xdr:col>31</xdr:col>
      <xdr:colOff>92351</xdr:colOff>
      <xdr:row>7</xdr:row>
      <xdr:rowOff>1022041</xdr:rowOff>
    </xdr:from>
    <xdr:to>
      <xdr:col>31</xdr:col>
      <xdr:colOff>254276</xdr:colOff>
      <xdr:row>7</xdr:row>
      <xdr:rowOff>1174441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2E286DD6-6407-4951-B5D8-2A7FCAC19475}"/>
            </a:ext>
          </a:extLst>
        </xdr:cNvPr>
        <xdr:cNvSpPr/>
      </xdr:nvSpPr>
      <xdr:spPr>
        <a:xfrm>
          <a:off x="22209401" y="3565216"/>
          <a:ext cx="1619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118856</xdr:colOff>
      <xdr:row>7</xdr:row>
      <xdr:rowOff>969654</xdr:rowOff>
    </xdr:from>
    <xdr:to>
      <xdr:col>34</xdr:col>
      <xdr:colOff>233156</xdr:colOff>
      <xdr:row>7</xdr:row>
      <xdr:rowOff>1226829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1DD4DB1A-DF7E-49B3-A7A2-2A2D09203F62}"/>
            </a:ext>
          </a:extLst>
        </xdr:cNvPr>
        <xdr:cNvSpPr/>
      </xdr:nvSpPr>
      <xdr:spPr>
        <a:xfrm rot="10800000">
          <a:off x="23436056" y="3512829"/>
          <a:ext cx="11430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32</xdr:col>
      <xdr:colOff>113886</xdr:colOff>
      <xdr:row>7</xdr:row>
      <xdr:rowOff>993466</xdr:rowOff>
    </xdr:from>
    <xdr:to>
      <xdr:col>32</xdr:col>
      <xdr:colOff>247236</xdr:colOff>
      <xdr:row>7</xdr:row>
      <xdr:rowOff>1203016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419707F8-D68E-4150-9DD2-07D680219C71}"/>
            </a:ext>
          </a:extLst>
        </xdr:cNvPr>
        <xdr:cNvSpPr/>
      </xdr:nvSpPr>
      <xdr:spPr>
        <a:xfrm>
          <a:off x="22630986" y="3536641"/>
          <a:ext cx="13335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33</xdr:col>
      <xdr:colOff>116371</xdr:colOff>
      <xdr:row>7</xdr:row>
      <xdr:rowOff>1002991</xdr:rowOff>
    </xdr:from>
    <xdr:to>
      <xdr:col>33</xdr:col>
      <xdr:colOff>230671</xdr:colOff>
      <xdr:row>7</xdr:row>
      <xdr:rowOff>1193491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FEA566E3-6022-4BCE-BC80-AE9D46E51A10}"/>
            </a:ext>
          </a:extLst>
        </xdr:cNvPr>
        <xdr:cNvSpPr/>
      </xdr:nvSpPr>
      <xdr:spPr>
        <a:xfrm>
          <a:off x="23033521" y="3546166"/>
          <a:ext cx="11430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91108</xdr:colOff>
      <xdr:row>7</xdr:row>
      <xdr:rowOff>974417</xdr:rowOff>
    </xdr:from>
    <xdr:to>
      <xdr:col>27</xdr:col>
      <xdr:colOff>272083</xdr:colOff>
      <xdr:row>7</xdr:row>
      <xdr:rowOff>1222066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F71A78C1-75D2-482F-9D24-AF7872334946}"/>
            </a:ext>
          </a:extLst>
        </xdr:cNvPr>
        <xdr:cNvSpPr/>
      </xdr:nvSpPr>
      <xdr:spPr>
        <a:xfrm>
          <a:off x="20931808" y="3584267"/>
          <a:ext cx="180975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lang="es-PE"/>
            <a:t>	</a:t>
          </a:r>
        </a:p>
      </xdr:txBody>
    </xdr:sp>
    <xdr:clientData/>
  </xdr:twoCellAnchor>
  <xdr:twoCellAnchor>
    <xdr:from>
      <xdr:col>28</xdr:col>
      <xdr:colOff>92351</xdr:colOff>
      <xdr:row>7</xdr:row>
      <xdr:rowOff>1022041</xdr:rowOff>
    </xdr:from>
    <xdr:to>
      <xdr:col>28</xdr:col>
      <xdr:colOff>254276</xdr:colOff>
      <xdr:row>7</xdr:row>
      <xdr:rowOff>1174441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6CC2B71E-37D5-4C53-8621-09EA9611CBF5}"/>
            </a:ext>
          </a:extLst>
        </xdr:cNvPr>
        <xdr:cNvSpPr/>
      </xdr:nvSpPr>
      <xdr:spPr>
        <a:xfrm>
          <a:off x="21333101" y="3631891"/>
          <a:ext cx="1619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31</xdr:col>
      <xdr:colOff>118856</xdr:colOff>
      <xdr:row>7</xdr:row>
      <xdr:rowOff>969654</xdr:rowOff>
    </xdr:from>
    <xdr:to>
      <xdr:col>31</xdr:col>
      <xdr:colOff>233156</xdr:colOff>
      <xdr:row>7</xdr:row>
      <xdr:rowOff>1226829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31C2FB2B-05F1-4AF0-95C4-1693388D98FC}"/>
            </a:ext>
          </a:extLst>
        </xdr:cNvPr>
        <xdr:cNvSpPr/>
      </xdr:nvSpPr>
      <xdr:spPr>
        <a:xfrm rot="10800000">
          <a:off x="22559756" y="3579504"/>
          <a:ext cx="11430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29</xdr:col>
      <xdr:colOff>113886</xdr:colOff>
      <xdr:row>7</xdr:row>
      <xdr:rowOff>993466</xdr:rowOff>
    </xdr:from>
    <xdr:to>
      <xdr:col>29</xdr:col>
      <xdr:colOff>247236</xdr:colOff>
      <xdr:row>7</xdr:row>
      <xdr:rowOff>1203016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AE041D2A-4BAB-4769-9E2C-F5C9C260BC18}"/>
            </a:ext>
          </a:extLst>
        </xdr:cNvPr>
        <xdr:cNvSpPr/>
      </xdr:nvSpPr>
      <xdr:spPr>
        <a:xfrm>
          <a:off x="21754686" y="3603316"/>
          <a:ext cx="13335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30</xdr:col>
      <xdr:colOff>116371</xdr:colOff>
      <xdr:row>7</xdr:row>
      <xdr:rowOff>1002991</xdr:rowOff>
    </xdr:from>
    <xdr:to>
      <xdr:col>30</xdr:col>
      <xdr:colOff>230671</xdr:colOff>
      <xdr:row>7</xdr:row>
      <xdr:rowOff>1193491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D86D3D04-D436-4491-81A7-324A3E8948F0}"/>
            </a:ext>
          </a:extLst>
        </xdr:cNvPr>
        <xdr:cNvSpPr/>
      </xdr:nvSpPr>
      <xdr:spPr>
        <a:xfrm>
          <a:off x="22157221" y="3612841"/>
          <a:ext cx="11430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E9E6-2A88-485A-AED9-46A4CFA80476}">
  <sheetPr>
    <tabColor rgb="FF0070C0"/>
    <pageSetUpPr fitToPage="1"/>
  </sheetPr>
  <dimension ref="A1:CD81"/>
  <sheetViews>
    <sheetView showGridLines="0" zoomScale="70" zoomScaleNormal="70" zoomScaleSheetLayoutView="70" workbookViewId="0">
      <selection activeCell="C11" sqref="C11"/>
    </sheetView>
  </sheetViews>
  <sheetFormatPr baseColWidth="10" defaultColWidth="13.33203125" defaultRowHeight="15.75" x14ac:dyDescent="0.25"/>
  <cols>
    <col min="1" max="1" width="11.83203125" style="1" customWidth="1"/>
    <col min="2" max="2" width="71.5" style="1" customWidth="1"/>
    <col min="3" max="3" width="49.33203125" style="1" customWidth="1"/>
    <col min="4" max="4" width="10.1640625" style="8" customWidth="1"/>
    <col min="5" max="13" width="6.1640625" style="3" customWidth="1"/>
    <col min="14" max="15" width="8.33203125" style="3" customWidth="1"/>
    <col min="16" max="17" width="11" style="3" customWidth="1"/>
    <col min="18" max="22" width="7" style="3" customWidth="1"/>
    <col min="23" max="23" width="22.6640625" style="3" customWidth="1"/>
    <col min="24" max="36" width="7" style="3" customWidth="1"/>
    <col min="37" max="37" width="6.5" style="3" customWidth="1"/>
    <col min="38" max="40" width="9.6640625" style="1" customWidth="1"/>
    <col min="41" max="16384" width="13.33203125" style="1"/>
  </cols>
  <sheetData>
    <row r="1" spans="1:40" ht="24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</row>
    <row r="2" spans="1:40" ht="50.45" customHeight="1" x14ac:dyDescent="0.25">
      <c r="A2" s="221" t="s">
        <v>145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</row>
    <row r="3" spans="1:40" ht="16.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3"/>
      <c r="AN3" s="223"/>
    </row>
    <row r="4" spans="1:40" s="3" customFormat="1" x14ac:dyDescent="0.2">
      <c r="A4" s="224" t="s">
        <v>0</v>
      </c>
      <c r="B4" s="226" t="s">
        <v>1</v>
      </c>
      <c r="C4" s="224" t="s">
        <v>2</v>
      </c>
      <c r="D4" s="228" t="s">
        <v>3</v>
      </c>
      <c r="E4" s="224" t="s">
        <v>4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31" t="s">
        <v>5</v>
      </c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3"/>
      <c r="AG4" s="224" t="s">
        <v>6</v>
      </c>
      <c r="AH4" s="224"/>
      <c r="AI4" s="224"/>
      <c r="AJ4" s="224"/>
      <c r="AK4" s="224"/>
      <c r="AL4" s="224" t="s">
        <v>7</v>
      </c>
      <c r="AM4" s="224"/>
      <c r="AN4" s="224"/>
    </row>
    <row r="5" spans="1:40" s="3" customFormat="1" ht="39" customHeight="1" x14ac:dyDescent="0.2">
      <c r="A5" s="217"/>
      <c r="B5" s="226"/>
      <c r="C5" s="217"/>
      <c r="D5" s="229"/>
      <c r="E5" s="217" t="s">
        <v>8</v>
      </c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5" t="s">
        <v>9</v>
      </c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8"/>
      <c r="AG5" s="214" t="s">
        <v>10</v>
      </c>
      <c r="AH5" s="214" t="s">
        <v>11</v>
      </c>
      <c r="AI5" s="214" t="s">
        <v>12</v>
      </c>
      <c r="AJ5" s="214" t="s">
        <v>13</v>
      </c>
      <c r="AK5" s="214" t="s">
        <v>14</v>
      </c>
      <c r="AL5" s="214" t="s">
        <v>15</v>
      </c>
      <c r="AM5" s="214" t="s">
        <v>16</v>
      </c>
      <c r="AN5" s="214" t="s">
        <v>17</v>
      </c>
    </row>
    <row r="6" spans="1:40" s="3" customFormat="1" ht="48.75" customHeight="1" x14ac:dyDescent="0.2">
      <c r="A6" s="217"/>
      <c r="B6" s="226"/>
      <c r="C6" s="217"/>
      <c r="D6" s="229"/>
      <c r="E6" s="215" t="s">
        <v>18</v>
      </c>
      <c r="F6" s="216"/>
      <c r="G6" s="216"/>
      <c r="H6" s="216"/>
      <c r="I6" s="216"/>
      <c r="J6" s="216"/>
      <c r="K6" s="216"/>
      <c r="L6" s="216"/>
      <c r="M6" s="216"/>
      <c r="N6" s="217" t="s">
        <v>19</v>
      </c>
      <c r="O6" s="217"/>
      <c r="P6" s="217" t="s">
        <v>20</v>
      </c>
      <c r="Q6" s="217"/>
      <c r="R6" s="217" t="s">
        <v>21</v>
      </c>
      <c r="S6" s="217"/>
      <c r="T6" s="217"/>
      <c r="U6" s="217"/>
      <c r="V6" s="217"/>
      <c r="W6" s="2" t="s">
        <v>22</v>
      </c>
      <c r="X6" s="217" t="s">
        <v>23</v>
      </c>
      <c r="Y6" s="217"/>
      <c r="Z6" s="217"/>
      <c r="AA6" s="217"/>
      <c r="AB6" s="217"/>
      <c r="AC6" s="217"/>
      <c r="AD6" s="215" t="s">
        <v>24</v>
      </c>
      <c r="AE6" s="216"/>
      <c r="AF6" s="218"/>
      <c r="AG6" s="214"/>
      <c r="AH6" s="214"/>
      <c r="AI6" s="214"/>
      <c r="AJ6" s="214"/>
      <c r="AK6" s="214"/>
      <c r="AL6" s="214"/>
      <c r="AM6" s="214"/>
      <c r="AN6" s="214"/>
    </row>
    <row r="7" spans="1:40" s="3" customFormat="1" ht="150.6" customHeight="1" x14ac:dyDescent="0.2">
      <c r="A7" s="225"/>
      <c r="B7" s="227"/>
      <c r="C7" s="225"/>
      <c r="D7" s="230"/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84</v>
      </c>
      <c r="K7" s="4" t="s">
        <v>109</v>
      </c>
      <c r="L7" s="4" t="s">
        <v>30</v>
      </c>
      <c r="M7" s="4" t="s">
        <v>31</v>
      </c>
      <c r="N7" s="10" t="s">
        <v>32</v>
      </c>
      <c r="O7" s="5" t="s">
        <v>33</v>
      </c>
      <c r="P7" s="5" t="s">
        <v>34</v>
      </c>
      <c r="Q7" s="5" t="s">
        <v>35</v>
      </c>
      <c r="R7" s="5" t="s">
        <v>36</v>
      </c>
      <c r="S7" s="5" t="s">
        <v>37</v>
      </c>
      <c r="T7" s="5" t="s">
        <v>38</v>
      </c>
      <c r="U7" s="6" t="s">
        <v>39</v>
      </c>
      <c r="V7" s="5" t="s">
        <v>40</v>
      </c>
      <c r="W7" s="5" t="s">
        <v>41</v>
      </c>
      <c r="X7" s="5" t="s">
        <v>42</v>
      </c>
      <c r="Y7" s="5" t="s">
        <v>43</v>
      </c>
      <c r="Z7" s="5" t="s">
        <v>44</v>
      </c>
      <c r="AA7" s="5" t="s">
        <v>45</v>
      </c>
      <c r="AB7" s="5" t="s">
        <v>46</v>
      </c>
      <c r="AC7" s="5" t="s">
        <v>47</v>
      </c>
      <c r="AD7" s="5" t="s">
        <v>48</v>
      </c>
      <c r="AE7" s="5" t="s">
        <v>49</v>
      </c>
      <c r="AF7" s="5" t="s">
        <v>50</v>
      </c>
      <c r="AG7" s="7"/>
      <c r="AH7" s="2"/>
      <c r="AI7" s="2"/>
      <c r="AJ7" s="2"/>
      <c r="AK7" s="2"/>
      <c r="AL7" s="214"/>
      <c r="AM7" s="214"/>
      <c r="AN7" s="214"/>
    </row>
    <row r="8" spans="1:40" ht="31.5" x14ac:dyDescent="0.25">
      <c r="A8" s="12">
        <v>1</v>
      </c>
      <c r="B8" s="13" t="s">
        <v>51</v>
      </c>
      <c r="C8" s="13" t="s">
        <v>52</v>
      </c>
      <c r="D8" s="14">
        <v>1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  <c r="Q8" s="16"/>
      <c r="R8" s="17"/>
      <c r="S8" s="17"/>
      <c r="T8" s="17"/>
      <c r="U8" s="17"/>
      <c r="V8" s="17"/>
      <c r="W8" s="17"/>
      <c r="X8" s="17"/>
      <c r="Y8" s="17" t="s">
        <v>53</v>
      </c>
      <c r="Z8" s="17" t="s">
        <v>53</v>
      </c>
      <c r="AA8" s="17"/>
      <c r="AB8" s="17"/>
      <c r="AC8" s="17"/>
      <c r="AD8" s="17" t="s">
        <v>53</v>
      </c>
      <c r="AE8" s="17"/>
      <c r="AF8" s="17"/>
      <c r="AG8" s="18" t="s">
        <v>53</v>
      </c>
      <c r="AH8" s="18"/>
      <c r="AI8" s="18"/>
      <c r="AJ8" s="18"/>
      <c r="AK8" s="18"/>
      <c r="AL8" s="18" t="s">
        <v>53</v>
      </c>
      <c r="AM8" s="18"/>
      <c r="AN8" s="18"/>
    </row>
    <row r="9" spans="1:40" ht="31.5" x14ac:dyDescent="0.25">
      <c r="A9" s="12">
        <v>2</v>
      </c>
      <c r="B9" s="19" t="s">
        <v>54</v>
      </c>
      <c r="C9" s="13" t="s">
        <v>52</v>
      </c>
      <c r="D9" s="14">
        <v>10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6"/>
      <c r="Q9" s="16"/>
      <c r="R9" s="17" t="s">
        <v>53</v>
      </c>
      <c r="S9" s="17"/>
      <c r="T9" s="17"/>
      <c r="U9" s="17"/>
      <c r="V9" s="17"/>
      <c r="W9" s="17"/>
      <c r="X9" s="17"/>
      <c r="Y9" s="17" t="s">
        <v>53</v>
      </c>
      <c r="Z9" s="17" t="s">
        <v>53</v>
      </c>
      <c r="AA9" s="17"/>
      <c r="AB9" s="17"/>
      <c r="AC9" s="17"/>
      <c r="AD9" s="17" t="s">
        <v>53</v>
      </c>
      <c r="AE9" s="17"/>
      <c r="AF9" s="17"/>
      <c r="AG9" s="18"/>
      <c r="AH9" s="18" t="s">
        <v>53</v>
      </c>
      <c r="AI9" s="18"/>
      <c r="AJ9" s="18"/>
      <c r="AK9" s="18"/>
      <c r="AL9" s="18"/>
      <c r="AM9" s="18" t="s">
        <v>53</v>
      </c>
      <c r="AN9" s="18"/>
    </row>
    <row r="10" spans="1:40" ht="31.5" x14ac:dyDescent="0.25">
      <c r="A10" s="12">
        <v>3</v>
      </c>
      <c r="B10" s="13" t="s">
        <v>55</v>
      </c>
      <c r="C10" s="20" t="s">
        <v>52</v>
      </c>
      <c r="D10" s="14">
        <v>5</v>
      </c>
      <c r="E10" s="15">
        <v>1</v>
      </c>
      <c r="F10" s="15"/>
      <c r="G10" s="15"/>
      <c r="H10" s="15"/>
      <c r="I10" s="15"/>
      <c r="J10" s="15"/>
      <c r="K10" s="15"/>
      <c r="L10" s="15"/>
      <c r="M10" s="15"/>
      <c r="N10" s="15">
        <v>2</v>
      </c>
      <c r="O10" s="15"/>
      <c r="P10" s="16"/>
      <c r="Q10" s="16"/>
      <c r="R10" s="17" t="s">
        <v>53</v>
      </c>
      <c r="S10" s="17" t="s">
        <v>53</v>
      </c>
      <c r="T10" s="17" t="s">
        <v>53</v>
      </c>
      <c r="U10" s="17" t="s">
        <v>53</v>
      </c>
      <c r="V10" s="17" t="s">
        <v>53</v>
      </c>
      <c r="W10" s="17" t="s">
        <v>53</v>
      </c>
      <c r="X10" s="17" t="s">
        <v>53</v>
      </c>
      <c r="Y10" s="17" t="s">
        <v>53</v>
      </c>
      <c r="Z10" s="17" t="s">
        <v>53</v>
      </c>
      <c r="AA10" s="17" t="s">
        <v>53</v>
      </c>
      <c r="AB10" s="17"/>
      <c r="AC10" s="17" t="s">
        <v>53</v>
      </c>
      <c r="AD10" s="17" t="s">
        <v>53</v>
      </c>
      <c r="AE10" s="17"/>
      <c r="AF10" s="17" t="s">
        <v>53</v>
      </c>
      <c r="AG10" s="18" t="s">
        <v>53</v>
      </c>
      <c r="AH10" s="18"/>
      <c r="AI10" s="18"/>
      <c r="AJ10" s="18"/>
      <c r="AK10" s="18"/>
      <c r="AL10" s="18" t="s">
        <v>53</v>
      </c>
      <c r="AM10" s="18"/>
      <c r="AN10" s="18"/>
    </row>
    <row r="11" spans="1:40" ht="47.25" x14ac:dyDescent="0.25">
      <c r="A11" s="12">
        <v>4</v>
      </c>
      <c r="B11" s="13" t="s">
        <v>56</v>
      </c>
      <c r="C11" s="13" t="s">
        <v>52</v>
      </c>
      <c r="D11" s="14">
        <v>5</v>
      </c>
      <c r="E11" s="15">
        <v>1</v>
      </c>
      <c r="F11" s="15"/>
      <c r="G11" s="15"/>
      <c r="H11" s="15"/>
      <c r="I11" s="15"/>
      <c r="J11" s="15"/>
      <c r="K11" s="15"/>
      <c r="L11" s="15"/>
      <c r="M11" s="15"/>
      <c r="N11" s="15">
        <v>1</v>
      </c>
      <c r="O11" s="15"/>
      <c r="P11" s="16"/>
      <c r="Q11" s="16"/>
      <c r="R11" s="17" t="s">
        <v>53</v>
      </c>
      <c r="S11" s="17"/>
      <c r="T11" s="17"/>
      <c r="U11" s="17"/>
      <c r="V11" s="17" t="s">
        <v>53</v>
      </c>
      <c r="W11" s="17" t="s">
        <v>53</v>
      </c>
      <c r="X11" s="17" t="s">
        <v>53</v>
      </c>
      <c r="Y11" s="17" t="s">
        <v>53</v>
      </c>
      <c r="Z11" s="17" t="s">
        <v>53</v>
      </c>
      <c r="AA11" s="17" t="s">
        <v>53</v>
      </c>
      <c r="AB11" s="17"/>
      <c r="AC11" s="17" t="s">
        <v>53</v>
      </c>
      <c r="AD11" s="17" t="s">
        <v>53</v>
      </c>
      <c r="AE11" s="17"/>
      <c r="AF11" s="17" t="s">
        <v>53</v>
      </c>
      <c r="AG11" s="18" t="s">
        <v>53</v>
      </c>
      <c r="AH11" s="18"/>
      <c r="AI11" s="18"/>
      <c r="AJ11" s="18"/>
      <c r="AK11" s="18"/>
      <c r="AL11" s="18" t="s">
        <v>53</v>
      </c>
      <c r="AM11" s="18"/>
      <c r="AN11" s="18"/>
    </row>
    <row r="12" spans="1:40" ht="31.5" x14ac:dyDescent="0.25">
      <c r="A12" s="12">
        <v>5</v>
      </c>
      <c r="B12" s="13" t="s">
        <v>57</v>
      </c>
      <c r="C12" s="13" t="s">
        <v>52</v>
      </c>
      <c r="D12" s="14">
        <v>240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6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/>
      <c r="AH12" s="18"/>
      <c r="AI12" s="18"/>
      <c r="AJ12" s="18" t="s">
        <v>53</v>
      </c>
      <c r="AK12" s="18"/>
      <c r="AL12" s="18"/>
      <c r="AM12" s="18"/>
      <c r="AN12" s="18" t="s">
        <v>53</v>
      </c>
    </row>
    <row r="13" spans="1:40" ht="31.5" x14ac:dyDescent="0.25">
      <c r="A13" s="12">
        <v>6</v>
      </c>
      <c r="B13" s="13" t="s">
        <v>58</v>
      </c>
      <c r="C13" s="13" t="s">
        <v>52</v>
      </c>
      <c r="D13" s="21">
        <v>10</v>
      </c>
      <c r="E13" s="15"/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6"/>
      <c r="Q13" s="16"/>
      <c r="R13" s="17"/>
      <c r="S13" s="17"/>
      <c r="T13" s="17"/>
      <c r="U13" s="17"/>
      <c r="V13" s="17"/>
      <c r="W13" s="17"/>
      <c r="X13" s="17"/>
      <c r="Y13" s="17" t="s">
        <v>53</v>
      </c>
      <c r="Z13" s="17"/>
      <c r="AA13" s="17"/>
      <c r="AB13" s="17"/>
      <c r="AC13" s="17"/>
      <c r="AD13" s="17"/>
      <c r="AE13" s="17"/>
      <c r="AF13" s="17"/>
      <c r="AG13" s="18"/>
      <c r="AH13" s="18"/>
      <c r="AI13" s="18" t="s">
        <v>53</v>
      </c>
      <c r="AJ13" s="18"/>
      <c r="AK13" s="18"/>
      <c r="AL13" s="18" t="s">
        <v>53</v>
      </c>
      <c r="AM13" s="18"/>
      <c r="AN13" s="18"/>
    </row>
    <row r="14" spans="1:40" ht="47.25" x14ac:dyDescent="0.25">
      <c r="A14" s="12">
        <v>7</v>
      </c>
      <c r="B14" s="13" t="s">
        <v>59</v>
      </c>
      <c r="C14" s="13" t="s">
        <v>118</v>
      </c>
      <c r="D14" s="22">
        <v>5</v>
      </c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23"/>
      <c r="O14" s="15"/>
      <c r="P14" s="16"/>
      <c r="Q14" s="16"/>
      <c r="R14" s="17" t="s">
        <v>53</v>
      </c>
      <c r="S14" s="17" t="s">
        <v>53</v>
      </c>
      <c r="T14" s="17" t="s">
        <v>53</v>
      </c>
      <c r="U14" s="17" t="s">
        <v>53</v>
      </c>
      <c r="V14" s="17"/>
      <c r="W14" s="17" t="s">
        <v>53</v>
      </c>
      <c r="X14" s="17" t="s">
        <v>53</v>
      </c>
      <c r="Y14" s="17" t="s">
        <v>53</v>
      </c>
      <c r="Z14" s="17" t="s">
        <v>53</v>
      </c>
      <c r="AA14" s="17"/>
      <c r="AB14" s="17"/>
      <c r="AC14" s="17" t="s">
        <v>53</v>
      </c>
      <c r="AD14" s="17" t="s">
        <v>53</v>
      </c>
      <c r="AE14" s="17"/>
      <c r="AF14" s="17" t="s">
        <v>53</v>
      </c>
      <c r="AG14" s="18" t="s">
        <v>53</v>
      </c>
      <c r="AH14" s="18"/>
      <c r="AI14" s="18"/>
      <c r="AJ14" s="18"/>
      <c r="AK14" s="18"/>
      <c r="AL14" s="18" t="s">
        <v>53</v>
      </c>
      <c r="AM14" s="18"/>
      <c r="AN14" s="18"/>
    </row>
    <row r="15" spans="1:40" s="26" customFormat="1" ht="47.25" x14ac:dyDescent="0.25">
      <c r="A15" s="12">
        <v>8</v>
      </c>
      <c r="B15" s="13" t="s">
        <v>60</v>
      </c>
      <c r="C15" s="13" t="s">
        <v>118</v>
      </c>
      <c r="D15" s="14">
        <v>480</v>
      </c>
      <c r="E15" s="15"/>
      <c r="F15" s="15"/>
      <c r="G15" s="15"/>
      <c r="H15" s="15"/>
      <c r="I15" s="15"/>
      <c r="J15" s="15"/>
      <c r="K15" s="15"/>
      <c r="L15" s="15"/>
      <c r="M15" s="15"/>
      <c r="N15" s="23"/>
      <c r="O15" s="24"/>
      <c r="P15" s="25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25"/>
      <c r="AH15" s="25"/>
      <c r="AI15" s="25"/>
      <c r="AJ15" s="18" t="s">
        <v>53</v>
      </c>
      <c r="AK15" s="25"/>
      <c r="AL15" s="25"/>
      <c r="AM15" s="25"/>
      <c r="AN15" s="18" t="s">
        <v>53</v>
      </c>
    </row>
    <row r="16" spans="1:40" s="26" customFormat="1" ht="47.25" x14ac:dyDescent="0.25">
      <c r="A16" s="12">
        <v>9</v>
      </c>
      <c r="B16" s="13" t="s">
        <v>61</v>
      </c>
      <c r="C16" s="13" t="s">
        <v>118</v>
      </c>
      <c r="D16" s="14">
        <v>10</v>
      </c>
      <c r="E16" s="15"/>
      <c r="F16" s="15"/>
      <c r="G16" s="15"/>
      <c r="H16" s="15"/>
      <c r="I16" s="15"/>
      <c r="J16" s="15"/>
      <c r="K16" s="15"/>
      <c r="L16" s="15">
        <v>1</v>
      </c>
      <c r="M16" s="15"/>
      <c r="N16" s="23"/>
      <c r="O16" s="24"/>
      <c r="P16" s="25"/>
      <c r="Q16" s="17"/>
      <c r="R16" s="17" t="s">
        <v>53</v>
      </c>
      <c r="S16" s="17" t="s">
        <v>53</v>
      </c>
      <c r="T16" s="17" t="s">
        <v>53</v>
      </c>
      <c r="U16" s="17" t="s">
        <v>53</v>
      </c>
      <c r="V16" s="17"/>
      <c r="W16" s="17" t="s">
        <v>53</v>
      </c>
      <c r="X16" s="17" t="s">
        <v>53</v>
      </c>
      <c r="Y16" s="17" t="s">
        <v>53</v>
      </c>
      <c r="Z16" s="17" t="s">
        <v>53</v>
      </c>
      <c r="AA16" s="17"/>
      <c r="AB16" s="17"/>
      <c r="AC16" s="17" t="s">
        <v>53</v>
      </c>
      <c r="AD16" s="17" t="s">
        <v>53</v>
      </c>
      <c r="AE16" s="17"/>
      <c r="AF16" s="17" t="s">
        <v>53</v>
      </c>
      <c r="AG16" s="25" t="s">
        <v>53</v>
      </c>
      <c r="AH16" s="25"/>
      <c r="AI16" s="25"/>
      <c r="AJ16" s="25"/>
      <c r="AK16" s="25"/>
      <c r="AL16" s="25" t="s">
        <v>53</v>
      </c>
      <c r="AM16" s="25"/>
      <c r="AN16" s="25"/>
    </row>
    <row r="17" spans="1:40" ht="47.25" x14ac:dyDescent="0.25">
      <c r="A17" s="12">
        <v>10</v>
      </c>
      <c r="B17" s="13" t="s">
        <v>60</v>
      </c>
      <c r="C17" s="13" t="s">
        <v>118</v>
      </c>
      <c r="D17" s="14">
        <v>480</v>
      </c>
      <c r="E17" s="15"/>
      <c r="F17" s="15"/>
      <c r="G17" s="15"/>
      <c r="H17" s="15"/>
      <c r="I17" s="15"/>
      <c r="J17" s="15"/>
      <c r="K17" s="15"/>
      <c r="L17" s="15"/>
      <c r="M17" s="15"/>
      <c r="N17" s="23"/>
      <c r="O17" s="15"/>
      <c r="P17" s="16"/>
      <c r="Q17" s="16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8"/>
      <c r="AH17" s="18"/>
      <c r="AI17" s="18"/>
      <c r="AJ17" s="18" t="s">
        <v>53</v>
      </c>
      <c r="AK17" s="18"/>
      <c r="AL17" s="18"/>
      <c r="AM17" s="18"/>
      <c r="AN17" s="18" t="s">
        <v>53</v>
      </c>
    </row>
    <row r="18" spans="1:40" ht="47.25" x14ac:dyDescent="0.25">
      <c r="A18" s="12">
        <v>11</v>
      </c>
      <c r="B18" s="13" t="s">
        <v>62</v>
      </c>
      <c r="C18" s="13" t="s">
        <v>118</v>
      </c>
      <c r="D18" s="14">
        <v>60</v>
      </c>
      <c r="E18" s="15"/>
      <c r="F18" s="15"/>
      <c r="G18" s="15"/>
      <c r="H18" s="15">
        <v>1</v>
      </c>
      <c r="I18" s="15">
        <v>1</v>
      </c>
      <c r="J18" s="15">
        <v>1</v>
      </c>
      <c r="K18" s="15"/>
      <c r="L18" s="15"/>
      <c r="M18" s="15"/>
      <c r="N18" s="23"/>
      <c r="O18" s="15"/>
      <c r="P18" s="16"/>
      <c r="Q18" s="16"/>
      <c r="R18" s="17" t="s">
        <v>53</v>
      </c>
      <c r="S18" s="17"/>
      <c r="T18" s="17"/>
      <c r="U18" s="17"/>
      <c r="V18" s="17"/>
      <c r="W18" s="17" t="s">
        <v>53</v>
      </c>
      <c r="X18" s="17" t="s">
        <v>53</v>
      </c>
      <c r="Y18" s="17" t="s">
        <v>53</v>
      </c>
      <c r="Z18" s="17" t="s">
        <v>53</v>
      </c>
      <c r="AA18" s="17"/>
      <c r="AB18" s="17"/>
      <c r="AC18" s="17" t="s">
        <v>53</v>
      </c>
      <c r="AD18" s="17" t="s">
        <v>53</v>
      </c>
      <c r="AE18" s="17"/>
      <c r="AF18" s="17" t="s">
        <v>53</v>
      </c>
      <c r="AG18" s="18"/>
      <c r="AH18" s="18" t="s">
        <v>53</v>
      </c>
      <c r="AI18" s="18"/>
      <c r="AJ18" s="18"/>
      <c r="AK18" s="18"/>
      <c r="AL18" s="18"/>
      <c r="AM18" s="18" t="s">
        <v>53</v>
      </c>
      <c r="AN18" s="18"/>
    </row>
    <row r="19" spans="1:40" ht="47.25" x14ac:dyDescent="0.25">
      <c r="A19" s="12">
        <v>12</v>
      </c>
      <c r="B19" s="20" t="s">
        <v>138</v>
      </c>
      <c r="C19" s="13" t="s">
        <v>118</v>
      </c>
      <c r="D19" s="14">
        <v>30</v>
      </c>
      <c r="E19" s="15"/>
      <c r="F19" s="15"/>
      <c r="G19" s="15"/>
      <c r="H19" s="15">
        <v>1</v>
      </c>
      <c r="I19" s="15"/>
      <c r="J19" s="15"/>
      <c r="K19" s="15"/>
      <c r="L19" s="15"/>
      <c r="M19" s="15"/>
      <c r="N19" s="17"/>
      <c r="O19" s="15"/>
      <c r="P19" s="18"/>
      <c r="Q19" s="34">
        <v>1</v>
      </c>
      <c r="R19" s="17"/>
      <c r="S19" s="17"/>
      <c r="T19" s="17"/>
      <c r="U19" s="17"/>
      <c r="V19" s="17"/>
      <c r="W19" s="17" t="s">
        <v>53</v>
      </c>
      <c r="X19" s="17" t="s">
        <v>53</v>
      </c>
      <c r="Y19" s="17" t="s">
        <v>53</v>
      </c>
      <c r="Z19" s="17" t="s">
        <v>53</v>
      </c>
      <c r="AA19" s="17"/>
      <c r="AB19" s="17"/>
      <c r="AC19" s="17" t="s">
        <v>53</v>
      </c>
      <c r="AD19" s="17" t="s">
        <v>53</v>
      </c>
      <c r="AE19" s="17" t="s">
        <v>53</v>
      </c>
      <c r="AF19" s="17"/>
      <c r="AG19" s="18" t="s">
        <v>53</v>
      </c>
      <c r="AH19" s="18"/>
      <c r="AI19" s="18"/>
      <c r="AJ19" s="18"/>
      <c r="AK19" s="18"/>
      <c r="AL19" s="18" t="s">
        <v>53</v>
      </c>
      <c r="AM19" s="18"/>
      <c r="AN19" s="18"/>
    </row>
    <row r="20" spans="1:40" ht="47.25" x14ac:dyDescent="0.25">
      <c r="A20" s="12">
        <v>13</v>
      </c>
      <c r="B20" s="48" t="s">
        <v>63</v>
      </c>
      <c r="C20" s="13" t="s">
        <v>118</v>
      </c>
      <c r="D20" s="32">
        <v>10</v>
      </c>
      <c r="E20" s="28"/>
      <c r="F20" s="15"/>
      <c r="G20" s="15"/>
      <c r="H20" s="15">
        <v>1</v>
      </c>
      <c r="I20" s="15"/>
      <c r="J20" s="15"/>
      <c r="K20" s="15"/>
      <c r="L20" s="15"/>
      <c r="M20" s="15"/>
      <c r="N20" s="15">
        <v>8</v>
      </c>
      <c r="O20" s="15"/>
      <c r="P20" s="18"/>
      <c r="Q20" s="18"/>
      <c r="R20" s="17"/>
      <c r="S20" s="17"/>
      <c r="T20" s="17"/>
      <c r="U20" s="17"/>
      <c r="V20" s="17" t="s">
        <v>53</v>
      </c>
      <c r="W20" s="17" t="s">
        <v>53</v>
      </c>
      <c r="X20" s="17" t="s">
        <v>53</v>
      </c>
      <c r="Y20" s="17" t="s">
        <v>53</v>
      </c>
      <c r="Z20" s="17" t="s">
        <v>53</v>
      </c>
      <c r="AA20" s="17" t="s">
        <v>53</v>
      </c>
      <c r="AB20" s="17"/>
      <c r="AC20" s="17" t="s">
        <v>53</v>
      </c>
      <c r="AD20" s="17" t="s">
        <v>53</v>
      </c>
      <c r="AE20" s="17"/>
      <c r="AF20" s="17" t="s">
        <v>53</v>
      </c>
      <c r="AG20" s="18" t="s">
        <v>53</v>
      </c>
      <c r="AH20" s="18"/>
      <c r="AI20" s="18"/>
      <c r="AJ20" s="18"/>
      <c r="AK20" s="18"/>
      <c r="AL20" s="18" t="s">
        <v>53</v>
      </c>
      <c r="AM20" s="18"/>
      <c r="AN20" s="18"/>
    </row>
    <row r="21" spans="1:40" s="26" customFormat="1" ht="47.25" x14ac:dyDescent="0.25">
      <c r="A21" s="12">
        <v>14</v>
      </c>
      <c r="B21" s="13" t="s">
        <v>60</v>
      </c>
      <c r="C21" s="13" t="s">
        <v>118</v>
      </c>
      <c r="D21" s="14">
        <v>480</v>
      </c>
      <c r="E21" s="28"/>
      <c r="F21" s="15"/>
      <c r="G21" s="15"/>
      <c r="H21" s="15"/>
      <c r="I21" s="15"/>
      <c r="J21" s="15"/>
      <c r="K21" s="15"/>
      <c r="L21" s="15"/>
      <c r="M21" s="15"/>
      <c r="N21" s="15"/>
      <c r="O21" s="25"/>
      <c r="P21" s="2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25"/>
      <c r="AI21" s="25"/>
      <c r="AJ21" s="18" t="s">
        <v>53</v>
      </c>
      <c r="AK21" s="25"/>
      <c r="AL21" s="25"/>
      <c r="AM21" s="25"/>
      <c r="AN21" s="18" t="s">
        <v>53</v>
      </c>
    </row>
    <row r="22" spans="1:40" s="26" customFormat="1" ht="47.25" x14ac:dyDescent="0.25">
      <c r="A22" s="12">
        <v>15</v>
      </c>
      <c r="B22" s="13" t="s">
        <v>80</v>
      </c>
      <c r="C22" s="13" t="s">
        <v>118</v>
      </c>
      <c r="D22" s="33">
        <v>5</v>
      </c>
      <c r="E22" s="28"/>
      <c r="F22" s="15"/>
      <c r="G22" s="15"/>
      <c r="H22" s="15"/>
      <c r="I22" s="15"/>
      <c r="J22" s="15"/>
      <c r="K22" s="15"/>
      <c r="L22" s="15">
        <v>1</v>
      </c>
      <c r="M22" s="15"/>
      <c r="N22" s="15"/>
      <c r="O22" s="25"/>
      <c r="P22" s="25"/>
      <c r="Q22" s="17"/>
      <c r="R22" s="17" t="s">
        <v>53</v>
      </c>
      <c r="S22" s="17" t="s">
        <v>53</v>
      </c>
      <c r="T22" s="17" t="s">
        <v>53</v>
      </c>
      <c r="U22" s="17" t="s">
        <v>53</v>
      </c>
      <c r="V22" s="17"/>
      <c r="W22" s="17"/>
      <c r="X22" s="17"/>
      <c r="Y22" s="17" t="s">
        <v>53</v>
      </c>
      <c r="Z22" s="17" t="s">
        <v>53</v>
      </c>
      <c r="AA22" s="17"/>
      <c r="AB22" s="17"/>
      <c r="AC22" s="17"/>
      <c r="AD22" s="17" t="s">
        <v>53</v>
      </c>
      <c r="AE22" s="17"/>
      <c r="AF22" s="17"/>
      <c r="AG22" s="18" t="s">
        <v>53</v>
      </c>
      <c r="AH22" s="18"/>
      <c r="AI22" s="18"/>
      <c r="AJ22" s="18"/>
      <c r="AK22" s="18"/>
      <c r="AL22" s="18" t="s">
        <v>53</v>
      </c>
      <c r="AM22" s="18"/>
      <c r="AN22" s="18"/>
    </row>
    <row r="23" spans="1:40" ht="47.25" x14ac:dyDescent="0.25">
      <c r="A23" s="12">
        <v>16</v>
      </c>
      <c r="B23" s="13" t="s">
        <v>90</v>
      </c>
      <c r="C23" s="13" t="s">
        <v>118</v>
      </c>
      <c r="D23" s="27">
        <v>5</v>
      </c>
      <c r="E23" s="28"/>
      <c r="F23" s="15"/>
      <c r="G23" s="15">
        <v>1</v>
      </c>
      <c r="H23" s="15"/>
      <c r="I23" s="15"/>
      <c r="J23" s="15"/>
      <c r="K23" s="15"/>
      <c r="L23" s="15"/>
      <c r="M23" s="15"/>
      <c r="N23" s="18">
        <v>1</v>
      </c>
      <c r="O23" s="15"/>
      <c r="P23" s="18"/>
      <c r="Q23" s="18"/>
      <c r="R23" s="17" t="s">
        <v>53</v>
      </c>
      <c r="S23" s="17"/>
      <c r="T23" s="17"/>
      <c r="U23" s="17"/>
      <c r="V23" s="17" t="s">
        <v>53</v>
      </c>
      <c r="W23" s="17" t="s">
        <v>53</v>
      </c>
      <c r="X23" s="17" t="s">
        <v>53</v>
      </c>
      <c r="Y23" s="17" t="s">
        <v>53</v>
      </c>
      <c r="Z23" s="17" t="s">
        <v>53</v>
      </c>
      <c r="AA23" s="17" t="s">
        <v>53</v>
      </c>
      <c r="AB23" s="17"/>
      <c r="AC23" s="17" t="s">
        <v>53</v>
      </c>
      <c r="AD23" s="17" t="s">
        <v>53</v>
      </c>
      <c r="AE23" s="17"/>
      <c r="AF23" s="17" t="s">
        <v>53</v>
      </c>
      <c r="AG23" s="18" t="s">
        <v>53</v>
      </c>
      <c r="AH23" s="18"/>
      <c r="AI23" s="18"/>
      <c r="AJ23" s="18"/>
      <c r="AK23" s="18"/>
      <c r="AL23" s="18" t="s">
        <v>53</v>
      </c>
      <c r="AM23" s="18"/>
      <c r="AN23" s="18"/>
    </row>
    <row r="24" spans="1:40" ht="47.25" x14ac:dyDescent="0.25">
      <c r="A24" s="12">
        <v>17</v>
      </c>
      <c r="B24" s="13" t="s">
        <v>64</v>
      </c>
      <c r="C24" s="13" t="s">
        <v>118</v>
      </c>
      <c r="D24" s="27">
        <v>240</v>
      </c>
      <c r="E24" s="28"/>
      <c r="F24" s="15"/>
      <c r="G24" s="15"/>
      <c r="H24" s="15"/>
      <c r="I24" s="15"/>
      <c r="J24" s="15"/>
      <c r="K24" s="15"/>
      <c r="L24" s="15"/>
      <c r="M24" s="15"/>
      <c r="N24" s="18"/>
      <c r="O24" s="15"/>
      <c r="P24" s="18"/>
      <c r="Q24" s="1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8"/>
      <c r="AH24" s="18"/>
      <c r="AI24" s="18"/>
      <c r="AJ24" s="18" t="s">
        <v>53</v>
      </c>
      <c r="AK24" s="18"/>
      <c r="AL24" s="18"/>
      <c r="AM24" s="18"/>
      <c r="AN24" s="18" t="s">
        <v>53</v>
      </c>
    </row>
    <row r="25" spans="1:40" ht="47.25" x14ac:dyDescent="0.25">
      <c r="A25" s="12">
        <v>18</v>
      </c>
      <c r="B25" s="13" t="s">
        <v>91</v>
      </c>
      <c r="C25" s="13" t="s">
        <v>118</v>
      </c>
      <c r="D25" s="27">
        <v>10</v>
      </c>
      <c r="E25" s="28"/>
      <c r="F25" s="15"/>
      <c r="G25" s="15">
        <v>1</v>
      </c>
      <c r="H25" s="15"/>
      <c r="I25" s="15"/>
      <c r="J25" s="15"/>
      <c r="K25" s="15"/>
      <c r="L25" s="15"/>
      <c r="M25" s="15"/>
      <c r="N25" s="18"/>
      <c r="O25" s="15"/>
      <c r="P25" s="18"/>
      <c r="Q25" s="18"/>
      <c r="R25" s="17"/>
      <c r="S25" s="17"/>
      <c r="T25" s="17"/>
      <c r="U25" s="17"/>
      <c r="V25" s="17"/>
      <c r="W25" s="17"/>
      <c r="X25" s="17"/>
      <c r="Y25" s="17" t="s">
        <v>53</v>
      </c>
      <c r="Z25" s="17"/>
      <c r="AA25" s="17"/>
      <c r="AB25" s="17"/>
      <c r="AC25" s="17"/>
      <c r="AD25" s="17"/>
      <c r="AE25" s="17"/>
      <c r="AF25" s="17"/>
      <c r="AG25" s="18"/>
      <c r="AH25" s="18"/>
      <c r="AI25" s="18" t="s">
        <v>53</v>
      </c>
      <c r="AJ25" s="18"/>
      <c r="AK25" s="18"/>
      <c r="AL25" s="18" t="s">
        <v>53</v>
      </c>
      <c r="AM25" s="18"/>
      <c r="AN25" s="18"/>
    </row>
    <row r="26" spans="1:40" ht="31.5" x14ac:dyDescent="0.25">
      <c r="A26" s="12">
        <v>19</v>
      </c>
      <c r="B26" s="13" t="s">
        <v>66</v>
      </c>
      <c r="C26" s="13" t="s">
        <v>52</v>
      </c>
      <c r="D26" s="29">
        <v>5</v>
      </c>
      <c r="E26" s="30">
        <v>1</v>
      </c>
      <c r="F26" s="30"/>
      <c r="G26" s="15"/>
      <c r="H26" s="15"/>
      <c r="I26" s="15"/>
      <c r="J26" s="15"/>
      <c r="K26" s="15"/>
      <c r="L26" s="15"/>
      <c r="M26" s="15"/>
      <c r="N26" s="18"/>
      <c r="O26" s="15"/>
      <c r="P26" s="18"/>
      <c r="Q26" s="18"/>
      <c r="R26" s="18" t="s">
        <v>53</v>
      </c>
      <c r="S26" s="18" t="s">
        <v>53</v>
      </c>
      <c r="T26" s="18" t="s">
        <v>53</v>
      </c>
      <c r="U26" s="18" t="s">
        <v>53</v>
      </c>
      <c r="V26" s="18"/>
      <c r="W26" s="18" t="s">
        <v>53</v>
      </c>
      <c r="X26" s="18" t="s">
        <v>53</v>
      </c>
      <c r="Y26" s="18" t="s">
        <v>53</v>
      </c>
      <c r="Z26" s="18" t="s">
        <v>53</v>
      </c>
      <c r="AA26" s="18"/>
      <c r="AB26" s="18"/>
      <c r="AC26" s="18" t="s">
        <v>53</v>
      </c>
      <c r="AD26" s="18" t="s">
        <v>53</v>
      </c>
      <c r="AE26" s="18"/>
      <c r="AF26" s="18" t="s">
        <v>53</v>
      </c>
      <c r="AG26" s="18" t="s">
        <v>53</v>
      </c>
      <c r="AH26" s="18"/>
      <c r="AI26" s="18"/>
      <c r="AJ26" s="18"/>
      <c r="AK26" s="18"/>
      <c r="AL26" s="18" t="s">
        <v>53</v>
      </c>
      <c r="AM26" s="18"/>
      <c r="AN26" s="18"/>
    </row>
    <row r="27" spans="1:40" ht="31.5" x14ac:dyDescent="0.25">
      <c r="A27" s="12">
        <v>20</v>
      </c>
      <c r="B27" s="13" t="s">
        <v>67</v>
      </c>
      <c r="C27" s="13" t="s">
        <v>52</v>
      </c>
      <c r="D27" s="14">
        <v>15</v>
      </c>
      <c r="E27" s="30">
        <v>1</v>
      </c>
      <c r="F27" s="30"/>
      <c r="G27" s="15"/>
      <c r="H27" s="15"/>
      <c r="I27" s="15"/>
      <c r="J27" s="15"/>
      <c r="K27" s="15"/>
      <c r="L27" s="15"/>
      <c r="M27" s="15"/>
      <c r="N27" s="18">
        <v>2</v>
      </c>
      <c r="O27" s="15"/>
      <c r="P27" s="18"/>
      <c r="Q27" s="18"/>
      <c r="R27" s="18"/>
      <c r="S27" s="18"/>
      <c r="T27" s="18"/>
      <c r="U27" s="18"/>
      <c r="V27" s="18" t="s">
        <v>53</v>
      </c>
      <c r="W27" s="18" t="s">
        <v>53</v>
      </c>
      <c r="X27" s="18" t="s">
        <v>53</v>
      </c>
      <c r="Y27" s="18" t="s">
        <v>53</v>
      </c>
      <c r="Z27" s="18" t="s">
        <v>53</v>
      </c>
      <c r="AA27" s="18" t="s">
        <v>53</v>
      </c>
      <c r="AB27" s="18"/>
      <c r="AC27" s="18" t="s">
        <v>53</v>
      </c>
      <c r="AD27" s="18" t="s">
        <v>53</v>
      </c>
      <c r="AE27" s="18"/>
      <c r="AF27" s="18" t="s">
        <v>53</v>
      </c>
      <c r="AG27" s="18" t="s">
        <v>53</v>
      </c>
      <c r="AH27" s="18"/>
      <c r="AI27" s="18"/>
      <c r="AJ27" s="18"/>
      <c r="AK27" s="18"/>
      <c r="AL27" s="18" t="s">
        <v>53</v>
      </c>
      <c r="AM27" s="18"/>
      <c r="AN27" s="18"/>
    </row>
    <row r="28" spans="1:40" ht="31.5" x14ac:dyDescent="0.25">
      <c r="A28" s="12">
        <v>21</v>
      </c>
      <c r="B28" s="13" t="s">
        <v>83</v>
      </c>
      <c r="C28" s="13" t="s">
        <v>52</v>
      </c>
      <c r="D28" s="21">
        <v>5</v>
      </c>
      <c r="E28" s="30">
        <v>1</v>
      </c>
      <c r="F28" s="30"/>
      <c r="G28" s="15"/>
      <c r="H28" s="15"/>
      <c r="I28" s="15"/>
      <c r="J28" s="15"/>
      <c r="K28" s="15"/>
      <c r="L28" s="15"/>
      <c r="M28" s="15"/>
      <c r="N28" s="18"/>
      <c r="O28" s="15">
        <v>4</v>
      </c>
      <c r="P28" s="18">
        <v>1</v>
      </c>
      <c r="Q28" s="18"/>
      <c r="R28" s="18" t="s">
        <v>53</v>
      </c>
      <c r="S28" s="18"/>
      <c r="T28" s="18"/>
      <c r="U28" s="18"/>
      <c r="V28" s="18"/>
      <c r="W28" s="18" t="s">
        <v>53</v>
      </c>
      <c r="X28" s="18" t="s">
        <v>53</v>
      </c>
      <c r="Y28" s="18" t="s">
        <v>53</v>
      </c>
      <c r="Z28" s="18" t="s">
        <v>53</v>
      </c>
      <c r="AA28" s="18"/>
      <c r="AB28" s="18"/>
      <c r="AC28" s="18" t="s">
        <v>53</v>
      </c>
      <c r="AD28" s="18" t="s">
        <v>53</v>
      </c>
      <c r="AE28" s="18" t="s">
        <v>53</v>
      </c>
      <c r="AF28" s="18" t="s">
        <v>53</v>
      </c>
      <c r="AG28" s="18" t="s">
        <v>53</v>
      </c>
      <c r="AH28" s="18"/>
      <c r="AI28" s="18"/>
      <c r="AJ28" s="18"/>
      <c r="AK28" s="18"/>
      <c r="AL28" s="18" t="s">
        <v>53</v>
      </c>
      <c r="AM28" s="18"/>
      <c r="AN28" s="18"/>
    </row>
    <row r="29" spans="1:40" ht="47.25" x14ac:dyDescent="0.25">
      <c r="A29" s="12">
        <v>22</v>
      </c>
      <c r="B29" s="13" t="s">
        <v>68</v>
      </c>
      <c r="C29" s="13" t="s">
        <v>52</v>
      </c>
      <c r="D29" s="21">
        <v>240</v>
      </c>
      <c r="E29" s="31"/>
      <c r="F29" s="30"/>
      <c r="G29" s="15"/>
      <c r="H29" s="15"/>
      <c r="I29" s="15"/>
      <c r="J29" s="15"/>
      <c r="K29" s="15"/>
      <c r="L29" s="15"/>
      <c r="M29" s="15"/>
      <c r="N29" s="18"/>
      <c r="O29" s="15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 t="s">
        <v>53</v>
      </c>
      <c r="AK29" s="18"/>
      <c r="AL29" s="18"/>
      <c r="AM29" s="18"/>
      <c r="AN29" s="18" t="s">
        <v>53</v>
      </c>
    </row>
    <row r="30" spans="1:40" ht="47.25" x14ac:dyDescent="0.25">
      <c r="A30" s="12">
        <v>23</v>
      </c>
      <c r="B30" s="13" t="s">
        <v>139</v>
      </c>
      <c r="C30" s="13" t="s">
        <v>118</v>
      </c>
      <c r="D30" s="14">
        <f>3*60*8</f>
        <v>1440</v>
      </c>
      <c r="E30" s="21"/>
      <c r="F30" s="21"/>
      <c r="G30" s="21"/>
      <c r="H30" s="21"/>
      <c r="I30" s="21"/>
      <c r="J30" s="21"/>
      <c r="K30" s="21"/>
      <c r="L30" s="21"/>
      <c r="M30" s="21"/>
      <c r="N30" s="17"/>
      <c r="O30" s="15"/>
      <c r="P30" s="18"/>
      <c r="Q30" s="18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8"/>
      <c r="AH30" s="18"/>
      <c r="AI30" s="18"/>
      <c r="AJ30" s="18" t="s">
        <v>53</v>
      </c>
      <c r="AK30" s="18"/>
      <c r="AL30" s="18"/>
      <c r="AM30" s="18"/>
      <c r="AN30" s="18" t="s">
        <v>53</v>
      </c>
    </row>
    <row r="31" spans="1:40" ht="47.25" x14ac:dyDescent="0.25">
      <c r="A31" s="12">
        <v>24</v>
      </c>
      <c r="B31" s="13" t="s">
        <v>140</v>
      </c>
      <c r="C31" s="13" t="s">
        <v>118</v>
      </c>
      <c r="D31" s="14">
        <v>60</v>
      </c>
      <c r="E31" s="28"/>
      <c r="F31" s="15"/>
      <c r="G31" s="15"/>
      <c r="H31" s="15"/>
      <c r="I31" s="15"/>
      <c r="J31" s="15"/>
      <c r="K31" s="15"/>
      <c r="L31" s="15"/>
      <c r="M31" s="15"/>
      <c r="N31" s="18"/>
      <c r="O31" s="15"/>
      <c r="P31" s="18"/>
      <c r="Q31" s="18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8"/>
      <c r="AH31" s="18"/>
      <c r="AI31" s="18"/>
      <c r="AJ31" s="18" t="s">
        <v>53</v>
      </c>
      <c r="AK31" s="18"/>
      <c r="AL31" s="18"/>
      <c r="AM31" s="18"/>
      <c r="AN31" s="18" t="s">
        <v>53</v>
      </c>
    </row>
    <row r="32" spans="1:40" ht="47.25" x14ac:dyDescent="0.25">
      <c r="A32" s="12">
        <v>25</v>
      </c>
      <c r="B32" s="36" t="s">
        <v>86</v>
      </c>
      <c r="C32" s="13" t="s">
        <v>118</v>
      </c>
      <c r="D32" s="27">
        <f>90+15</f>
        <v>105</v>
      </c>
      <c r="E32" s="28"/>
      <c r="F32" s="15"/>
      <c r="G32" s="15"/>
      <c r="H32" s="15">
        <v>1</v>
      </c>
      <c r="I32" s="15">
        <v>1</v>
      </c>
      <c r="J32" s="15"/>
      <c r="K32" s="15"/>
      <c r="L32" s="15"/>
      <c r="M32" s="15"/>
      <c r="N32" s="18"/>
      <c r="O32" s="15"/>
      <c r="P32" s="18"/>
      <c r="Q32" s="18"/>
      <c r="R32" s="17" t="s">
        <v>53</v>
      </c>
      <c r="S32" s="17"/>
      <c r="T32" s="17"/>
      <c r="U32" s="17"/>
      <c r="V32" s="17"/>
      <c r="W32" s="17"/>
      <c r="X32" s="17"/>
      <c r="Y32" s="17"/>
      <c r="Z32" s="17"/>
      <c r="AA32" s="17"/>
      <c r="AB32" s="17" t="s">
        <v>53</v>
      </c>
      <c r="AC32" s="17"/>
      <c r="AD32" s="17"/>
      <c r="AE32" s="17"/>
      <c r="AF32" s="17"/>
      <c r="AG32" s="18"/>
      <c r="AH32" s="18" t="s">
        <v>53</v>
      </c>
      <c r="AI32" s="18"/>
      <c r="AJ32" s="18"/>
      <c r="AK32" s="18"/>
      <c r="AL32" s="18"/>
      <c r="AM32" s="18" t="s">
        <v>53</v>
      </c>
      <c r="AN32" s="18"/>
    </row>
    <row r="33" spans="1:40" ht="47.25" x14ac:dyDescent="0.25">
      <c r="A33" s="12">
        <v>26</v>
      </c>
      <c r="B33" s="13" t="s">
        <v>69</v>
      </c>
      <c r="C33" s="13" t="s">
        <v>118</v>
      </c>
      <c r="D33" s="27">
        <v>15</v>
      </c>
      <c r="E33" s="28"/>
      <c r="F33" s="15"/>
      <c r="G33" s="15"/>
      <c r="H33" s="15">
        <v>1</v>
      </c>
      <c r="I33" s="15">
        <v>1</v>
      </c>
      <c r="J33" s="15"/>
      <c r="K33" s="15"/>
      <c r="L33" s="15"/>
      <c r="M33" s="15"/>
      <c r="N33" s="18">
        <v>4</v>
      </c>
      <c r="O33" s="15"/>
      <c r="P33" s="18"/>
      <c r="Q33" s="18"/>
      <c r="R33" s="17" t="s">
        <v>53</v>
      </c>
      <c r="S33" s="17" t="s">
        <v>53</v>
      </c>
      <c r="T33" s="17" t="s">
        <v>53</v>
      </c>
      <c r="U33" s="17" t="s">
        <v>53</v>
      </c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8" t="s">
        <v>53</v>
      </c>
      <c r="AH33" s="18"/>
      <c r="AI33" s="18"/>
      <c r="AJ33" s="18"/>
      <c r="AK33" s="18"/>
      <c r="AL33" s="18" t="s">
        <v>53</v>
      </c>
      <c r="AM33" s="18"/>
      <c r="AN33" s="18"/>
    </row>
    <row r="34" spans="1:40" ht="47.25" x14ac:dyDescent="0.25">
      <c r="A34" s="12">
        <v>27</v>
      </c>
      <c r="B34" s="13" t="s">
        <v>70</v>
      </c>
      <c r="C34" s="13" t="s">
        <v>118</v>
      </c>
      <c r="D34" s="14">
        <v>60</v>
      </c>
      <c r="E34" s="28"/>
      <c r="F34" s="15"/>
      <c r="G34" s="15"/>
      <c r="H34" s="15"/>
      <c r="I34" s="15"/>
      <c r="J34" s="15"/>
      <c r="K34" s="15"/>
      <c r="L34" s="15"/>
      <c r="M34" s="15"/>
      <c r="N34" s="18"/>
      <c r="O34" s="15"/>
      <c r="P34" s="18"/>
      <c r="Q34" s="18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8"/>
      <c r="AH34" s="18"/>
      <c r="AI34" s="18"/>
      <c r="AJ34" s="18" t="s">
        <v>53</v>
      </c>
      <c r="AK34" s="18"/>
      <c r="AL34" s="18"/>
      <c r="AM34" s="18"/>
      <c r="AN34" s="18" t="s">
        <v>53</v>
      </c>
    </row>
    <row r="35" spans="1:40" ht="47.25" x14ac:dyDescent="0.25">
      <c r="A35" s="12">
        <v>28</v>
      </c>
      <c r="B35" s="13" t="s">
        <v>71</v>
      </c>
      <c r="C35" s="13" t="s">
        <v>118</v>
      </c>
      <c r="D35" s="21">
        <v>240</v>
      </c>
      <c r="E35" s="28"/>
      <c r="F35" s="15"/>
      <c r="G35" s="15"/>
      <c r="H35" s="15">
        <v>1</v>
      </c>
      <c r="I35" s="15">
        <v>1</v>
      </c>
      <c r="J35" s="15"/>
      <c r="K35" s="15"/>
      <c r="L35" s="15"/>
      <c r="M35" s="15"/>
      <c r="N35" s="18"/>
      <c r="O35" s="15"/>
      <c r="P35" s="18"/>
      <c r="Q35" s="18"/>
      <c r="R35" s="17" t="s">
        <v>53</v>
      </c>
      <c r="S35" s="17"/>
      <c r="T35" s="17"/>
      <c r="U35" s="17"/>
      <c r="V35" s="17"/>
      <c r="W35" s="17" t="s">
        <v>53</v>
      </c>
      <c r="X35" s="17" t="s">
        <v>53</v>
      </c>
      <c r="Y35" s="17" t="s">
        <v>53</v>
      </c>
      <c r="Z35" s="17" t="s">
        <v>53</v>
      </c>
      <c r="AA35" s="17"/>
      <c r="AB35" s="17"/>
      <c r="AC35" s="17" t="s">
        <v>53</v>
      </c>
      <c r="AD35" s="17" t="s">
        <v>53</v>
      </c>
      <c r="AE35" s="17"/>
      <c r="AF35" s="17" t="s">
        <v>53</v>
      </c>
      <c r="AG35" s="18"/>
      <c r="AH35" s="18" t="s">
        <v>53</v>
      </c>
      <c r="AI35" s="18"/>
      <c r="AJ35" s="18"/>
      <c r="AK35" s="18"/>
      <c r="AL35" s="18"/>
      <c r="AM35" s="18" t="s">
        <v>53</v>
      </c>
      <c r="AN35" s="18"/>
    </row>
    <row r="36" spans="1:40" ht="47.25" x14ac:dyDescent="0.25">
      <c r="A36" s="12">
        <v>29</v>
      </c>
      <c r="B36" s="13" t="s">
        <v>72</v>
      </c>
      <c r="C36" s="13" t="s">
        <v>118</v>
      </c>
      <c r="D36" s="21">
        <v>120</v>
      </c>
      <c r="E36" s="28"/>
      <c r="F36" s="15"/>
      <c r="G36" s="15"/>
      <c r="H36" s="15">
        <v>1</v>
      </c>
      <c r="I36" s="15">
        <v>1</v>
      </c>
      <c r="J36" s="15"/>
      <c r="K36" s="15"/>
      <c r="L36" s="15"/>
      <c r="M36" s="15"/>
      <c r="N36" s="18">
        <v>6</v>
      </c>
      <c r="O36" s="15"/>
      <c r="P36" s="18"/>
      <c r="Q36" s="18"/>
      <c r="R36" s="17"/>
      <c r="S36" s="17"/>
      <c r="T36" s="17"/>
      <c r="U36" s="17"/>
      <c r="V36" s="17" t="s">
        <v>53</v>
      </c>
      <c r="W36" s="17" t="s">
        <v>53</v>
      </c>
      <c r="X36" s="17" t="s">
        <v>53</v>
      </c>
      <c r="Y36" s="17" t="s">
        <v>53</v>
      </c>
      <c r="Z36" s="17" t="s">
        <v>53</v>
      </c>
      <c r="AA36" s="17" t="s">
        <v>53</v>
      </c>
      <c r="AB36" s="17"/>
      <c r="AC36" s="17" t="s">
        <v>53</v>
      </c>
      <c r="AD36" s="17" t="s">
        <v>53</v>
      </c>
      <c r="AE36" s="17"/>
      <c r="AF36" s="17" t="s">
        <v>53</v>
      </c>
      <c r="AG36" s="18" t="s">
        <v>53</v>
      </c>
      <c r="AH36" s="18"/>
      <c r="AI36" s="18"/>
      <c r="AJ36" s="18"/>
      <c r="AK36" s="18"/>
      <c r="AL36" s="18" t="s">
        <v>53</v>
      </c>
      <c r="AM36" s="18"/>
      <c r="AN36" s="18"/>
    </row>
    <row r="37" spans="1:40" ht="47.25" x14ac:dyDescent="0.25">
      <c r="A37" s="12">
        <v>30</v>
      </c>
      <c r="B37" s="13" t="s">
        <v>101</v>
      </c>
      <c r="C37" s="13" t="s">
        <v>118</v>
      </c>
      <c r="D37" s="21">
        <v>10</v>
      </c>
      <c r="E37" s="28"/>
      <c r="F37" s="15"/>
      <c r="G37" s="15"/>
      <c r="H37" s="15"/>
      <c r="I37" s="15"/>
      <c r="J37" s="15">
        <v>1</v>
      </c>
      <c r="K37" s="15"/>
      <c r="L37" s="15"/>
      <c r="M37" s="15"/>
      <c r="N37" s="18"/>
      <c r="O37" s="15"/>
      <c r="P37" s="15"/>
      <c r="Q37" s="18"/>
      <c r="R37" s="18"/>
      <c r="S37" s="17"/>
      <c r="T37" s="17"/>
      <c r="U37" s="17"/>
      <c r="V37" s="17"/>
      <c r="W37" s="17" t="s">
        <v>53</v>
      </c>
      <c r="X37" s="17" t="s">
        <v>53</v>
      </c>
      <c r="Y37" s="17" t="s">
        <v>53</v>
      </c>
      <c r="Z37" s="17" t="s">
        <v>53</v>
      </c>
      <c r="AA37" s="17"/>
      <c r="AB37" s="17"/>
      <c r="AC37" s="17" t="s">
        <v>53</v>
      </c>
      <c r="AD37" s="17" t="s">
        <v>53</v>
      </c>
      <c r="AE37" s="17"/>
      <c r="AF37" s="17" t="s">
        <v>53</v>
      </c>
      <c r="AG37" s="18" t="s">
        <v>53</v>
      </c>
      <c r="AH37" s="18"/>
      <c r="AI37" s="18"/>
      <c r="AJ37" s="18"/>
      <c r="AK37" s="18"/>
      <c r="AL37" s="18" t="s">
        <v>53</v>
      </c>
      <c r="AM37" s="18"/>
      <c r="AN37" s="18"/>
    </row>
    <row r="38" spans="1:40" ht="47.25" x14ac:dyDescent="0.25">
      <c r="A38" s="12">
        <v>31</v>
      </c>
      <c r="B38" s="13" t="s">
        <v>114</v>
      </c>
      <c r="C38" s="13" t="s">
        <v>118</v>
      </c>
      <c r="D38" s="21">
        <v>120</v>
      </c>
      <c r="E38" s="28"/>
      <c r="F38" s="15"/>
      <c r="G38" s="15"/>
      <c r="H38" s="15"/>
      <c r="I38" s="15"/>
      <c r="J38" s="15">
        <v>1</v>
      </c>
      <c r="K38" s="15"/>
      <c r="L38" s="15"/>
      <c r="M38" s="15"/>
      <c r="N38" s="18"/>
      <c r="O38" s="15"/>
      <c r="P38" s="15"/>
      <c r="Q38" s="18"/>
      <c r="R38" s="18"/>
      <c r="S38" s="17"/>
      <c r="T38" s="17"/>
      <c r="U38" s="17"/>
      <c r="V38" s="17"/>
      <c r="W38" s="17" t="s">
        <v>53</v>
      </c>
      <c r="X38" s="17" t="s">
        <v>53</v>
      </c>
      <c r="Y38" s="17" t="s">
        <v>53</v>
      </c>
      <c r="Z38" s="17" t="s">
        <v>53</v>
      </c>
      <c r="AA38" s="17"/>
      <c r="AB38" s="17"/>
      <c r="AC38" s="17" t="s">
        <v>53</v>
      </c>
      <c r="AD38" s="17" t="s">
        <v>53</v>
      </c>
      <c r="AE38" s="17"/>
      <c r="AF38" s="17" t="s">
        <v>53</v>
      </c>
      <c r="AG38" s="18" t="s">
        <v>53</v>
      </c>
      <c r="AH38" s="18"/>
      <c r="AI38" s="18"/>
      <c r="AJ38" s="18"/>
      <c r="AK38" s="18"/>
      <c r="AL38" s="18" t="s">
        <v>53</v>
      </c>
      <c r="AM38" s="18"/>
      <c r="AN38" s="18"/>
    </row>
    <row r="39" spans="1:40" ht="47.25" x14ac:dyDescent="0.25">
      <c r="A39" s="12">
        <v>32</v>
      </c>
      <c r="B39" s="13" t="s">
        <v>116</v>
      </c>
      <c r="C39" s="13" t="s">
        <v>118</v>
      </c>
      <c r="D39" s="21">
        <f>60*2</f>
        <v>120</v>
      </c>
      <c r="E39" s="28"/>
      <c r="F39" s="15"/>
      <c r="G39" s="15"/>
      <c r="H39" s="15"/>
      <c r="I39" s="15"/>
      <c r="J39" s="15"/>
      <c r="K39" s="15"/>
      <c r="L39" s="15"/>
      <c r="M39" s="15"/>
      <c r="N39" s="18"/>
      <c r="O39" s="15"/>
      <c r="P39" s="15"/>
      <c r="Q39" s="18"/>
      <c r="R39" s="18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8"/>
      <c r="AH39" s="18"/>
      <c r="AI39" s="18"/>
      <c r="AJ39" s="18" t="s">
        <v>53</v>
      </c>
      <c r="AK39" s="18"/>
      <c r="AL39" s="18"/>
      <c r="AM39" s="18"/>
      <c r="AN39" s="18" t="s">
        <v>53</v>
      </c>
    </row>
    <row r="40" spans="1:40" ht="47.25" x14ac:dyDescent="0.25">
      <c r="A40" s="12">
        <v>33</v>
      </c>
      <c r="B40" s="13" t="s">
        <v>135</v>
      </c>
      <c r="C40" s="13" t="s">
        <v>118</v>
      </c>
      <c r="D40" s="21">
        <v>10</v>
      </c>
      <c r="E40" s="28"/>
      <c r="F40" s="15"/>
      <c r="G40" s="15"/>
      <c r="H40" s="15"/>
      <c r="I40" s="15"/>
      <c r="J40" s="15">
        <v>1</v>
      </c>
      <c r="K40" s="15"/>
      <c r="L40" s="15"/>
      <c r="M40" s="15"/>
      <c r="N40" s="18">
        <v>4</v>
      </c>
      <c r="O40" s="15"/>
      <c r="P40" s="18"/>
      <c r="Q40" s="18"/>
      <c r="R40" s="17" t="s">
        <v>53</v>
      </c>
      <c r="S40" s="17" t="s">
        <v>53</v>
      </c>
      <c r="T40" s="17" t="s">
        <v>53</v>
      </c>
      <c r="U40" s="17" t="s">
        <v>53</v>
      </c>
      <c r="V40" s="17" t="s">
        <v>53</v>
      </c>
      <c r="W40" s="17" t="s">
        <v>53</v>
      </c>
      <c r="X40" s="17" t="s">
        <v>53</v>
      </c>
      <c r="Y40" s="17" t="s">
        <v>53</v>
      </c>
      <c r="Z40" s="17" t="s">
        <v>53</v>
      </c>
      <c r="AA40" s="17" t="s">
        <v>53</v>
      </c>
      <c r="AB40" s="17"/>
      <c r="AC40" s="17" t="s">
        <v>53</v>
      </c>
      <c r="AD40" s="17" t="s">
        <v>53</v>
      </c>
      <c r="AE40" s="17"/>
      <c r="AF40" s="17" t="s">
        <v>53</v>
      </c>
      <c r="AG40" s="18" t="s">
        <v>53</v>
      </c>
      <c r="AH40" s="18"/>
      <c r="AI40" s="18"/>
      <c r="AJ40" s="18"/>
      <c r="AK40" s="18"/>
      <c r="AL40" s="18" t="s">
        <v>53</v>
      </c>
      <c r="AM40" s="18"/>
      <c r="AN40" s="18"/>
    </row>
    <row r="41" spans="1:40" s="26" customFormat="1" ht="47.25" x14ac:dyDescent="0.25">
      <c r="A41" s="12">
        <v>34</v>
      </c>
      <c r="B41" s="13" t="s">
        <v>60</v>
      </c>
      <c r="C41" s="13" t="s">
        <v>118</v>
      </c>
      <c r="D41" s="14">
        <v>480</v>
      </c>
      <c r="E41" s="15"/>
      <c r="F41" s="15"/>
      <c r="G41" s="15"/>
      <c r="H41" s="15"/>
      <c r="I41" s="15"/>
      <c r="J41" s="15"/>
      <c r="K41" s="15"/>
      <c r="L41" s="15"/>
      <c r="M41" s="15"/>
      <c r="N41" s="23"/>
      <c r="O41" s="24"/>
      <c r="P41" s="25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25"/>
      <c r="AH41" s="25"/>
      <c r="AI41" s="25"/>
      <c r="AJ41" s="18" t="s">
        <v>53</v>
      </c>
      <c r="AK41" s="25"/>
      <c r="AL41" s="25"/>
      <c r="AM41" s="25"/>
      <c r="AN41" s="18" t="s">
        <v>53</v>
      </c>
    </row>
    <row r="42" spans="1:40" ht="63" x14ac:dyDescent="0.25">
      <c r="A42" s="12">
        <v>35</v>
      </c>
      <c r="B42" s="13" t="s">
        <v>119</v>
      </c>
      <c r="C42" s="13" t="s">
        <v>118</v>
      </c>
      <c r="D42" s="21">
        <v>10</v>
      </c>
      <c r="E42" s="28"/>
      <c r="F42" s="15"/>
      <c r="G42" s="15"/>
      <c r="H42" s="15"/>
      <c r="I42" s="15">
        <v>1</v>
      </c>
      <c r="J42" s="15"/>
      <c r="K42" s="15"/>
      <c r="L42" s="15"/>
      <c r="M42" s="15"/>
      <c r="N42" s="16">
        <v>24</v>
      </c>
      <c r="O42" s="15"/>
      <c r="P42" s="18"/>
      <c r="Q42" s="18"/>
      <c r="R42" s="17"/>
      <c r="S42" s="17"/>
      <c r="T42" s="17"/>
      <c r="U42" s="17"/>
      <c r="V42" s="17" t="s">
        <v>53</v>
      </c>
      <c r="W42" s="17" t="s">
        <v>53</v>
      </c>
      <c r="X42" s="17" t="s">
        <v>53</v>
      </c>
      <c r="Y42" s="17" t="s">
        <v>53</v>
      </c>
      <c r="Z42" s="17" t="s">
        <v>53</v>
      </c>
      <c r="AA42" s="17" t="s">
        <v>53</v>
      </c>
      <c r="AB42" s="17"/>
      <c r="AC42" s="17" t="s">
        <v>53</v>
      </c>
      <c r="AD42" s="17" t="s">
        <v>53</v>
      </c>
      <c r="AE42" s="17"/>
      <c r="AF42" s="17" t="s">
        <v>53</v>
      </c>
      <c r="AG42" s="18" t="s">
        <v>53</v>
      </c>
      <c r="AH42" s="18"/>
      <c r="AI42" s="18"/>
      <c r="AJ42" s="18"/>
      <c r="AK42" s="18"/>
      <c r="AL42" s="18" t="s">
        <v>53</v>
      </c>
      <c r="AM42" s="18"/>
      <c r="AN42" s="18"/>
    </row>
    <row r="43" spans="1:40" ht="47.25" x14ac:dyDescent="0.25">
      <c r="A43" s="12">
        <v>36</v>
      </c>
      <c r="B43" s="13" t="s">
        <v>73</v>
      </c>
      <c r="C43" s="13" t="s">
        <v>118</v>
      </c>
      <c r="D43" s="14">
        <v>480</v>
      </c>
      <c r="E43" s="28"/>
      <c r="F43" s="15"/>
      <c r="G43" s="15"/>
      <c r="H43" s="15"/>
      <c r="I43" s="15"/>
      <c r="J43" s="15"/>
      <c r="K43" s="15"/>
      <c r="L43" s="15"/>
      <c r="M43" s="15"/>
      <c r="N43" s="18"/>
      <c r="O43" s="15"/>
      <c r="P43" s="18"/>
      <c r="Q43" s="18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8"/>
      <c r="AH43" s="18"/>
      <c r="AI43" s="18"/>
      <c r="AJ43" s="18" t="s">
        <v>53</v>
      </c>
      <c r="AK43" s="18"/>
      <c r="AL43" s="18"/>
      <c r="AM43" s="18"/>
      <c r="AN43" s="18" t="s">
        <v>53</v>
      </c>
    </row>
    <row r="44" spans="1:40" ht="63" x14ac:dyDescent="0.25">
      <c r="A44" s="12">
        <v>37</v>
      </c>
      <c r="B44" s="13" t="s">
        <v>127</v>
      </c>
      <c r="C44" s="13" t="s">
        <v>118</v>
      </c>
      <c r="D44" s="21">
        <v>5</v>
      </c>
      <c r="E44" s="28"/>
      <c r="F44" s="15"/>
      <c r="G44" s="15"/>
      <c r="H44" s="15"/>
      <c r="I44" s="15"/>
      <c r="J44" s="15"/>
      <c r="K44" s="15"/>
      <c r="L44" s="15">
        <v>1</v>
      </c>
      <c r="M44" s="15"/>
      <c r="N44" s="18"/>
      <c r="O44" s="15"/>
      <c r="P44" s="18"/>
      <c r="Q44" s="18"/>
      <c r="R44" s="17" t="s">
        <v>53</v>
      </c>
      <c r="S44" s="17" t="s">
        <v>53</v>
      </c>
      <c r="T44" s="17" t="s">
        <v>53</v>
      </c>
      <c r="U44" s="17" t="s">
        <v>53</v>
      </c>
      <c r="V44" s="17" t="s">
        <v>53</v>
      </c>
      <c r="W44" s="17" t="s">
        <v>53</v>
      </c>
      <c r="X44" s="17" t="s">
        <v>53</v>
      </c>
      <c r="Y44" s="17" t="s">
        <v>53</v>
      </c>
      <c r="Z44" s="17" t="s">
        <v>53</v>
      </c>
      <c r="AA44" s="17" t="s">
        <v>53</v>
      </c>
      <c r="AB44" s="17"/>
      <c r="AC44" s="17" t="s">
        <v>53</v>
      </c>
      <c r="AD44" s="17" t="s">
        <v>53</v>
      </c>
      <c r="AE44" s="17"/>
      <c r="AF44" s="17" t="s">
        <v>53</v>
      </c>
      <c r="AG44" s="18" t="s">
        <v>53</v>
      </c>
      <c r="AH44" s="18"/>
      <c r="AI44" s="18"/>
      <c r="AJ44" s="18"/>
      <c r="AK44" s="18"/>
      <c r="AL44" s="18" t="s">
        <v>53</v>
      </c>
      <c r="AM44" s="18"/>
      <c r="AN44" s="18"/>
    </row>
    <row r="45" spans="1:40" ht="47.25" x14ac:dyDescent="0.25">
      <c r="A45" s="12">
        <v>38</v>
      </c>
      <c r="B45" s="13" t="s">
        <v>123</v>
      </c>
      <c r="C45" s="13" t="s">
        <v>118</v>
      </c>
      <c r="D45" s="21">
        <v>5</v>
      </c>
      <c r="E45" s="28"/>
      <c r="F45" s="15"/>
      <c r="G45" s="15">
        <v>1</v>
      </c>
      <c r="H45" s="15"/>
      <c r="I45" s="15"/>
      <c r="J45" s="15"/>
      <c r="K45" s="15"/>
      <c r="L45" s="15"/>
      <c r="M45" s="15"/>
      <c r="N45" s="18"/>
      <c r="O45" s="15"/>
      <c r="P45" s="18"/>
      <c r="Q45" s="18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8"/>
      <c r="AH45" s="18"/>
      <c r="AI45" s="18"/>
      <c r="AJ45" s="18"/>
      <c r="AK45" s="18"/>
      <c r="AL45" s="18"/>
      <c r="AM45" s="18"/>
      <c r="AN45" s="18"/>
    </row>
    <row r="46" spans="1:40" ht="47.25" x14ac:dyDescent="0.25">
      <c r="A46" s="12">
        <v>39</v>
      </c>
      <c r="B46" s="48" t="s">
        <v>120</v>
      </c>
      <c r="C46" s="13" t="s">
        <v>118</v>
      </c>
      <c r="D46" s="21">
        <v>30</v>
      </c>
      <c r="E46" s="28"/>
      <c r="F46" s="15">
        <v>1</v>
      </c>
      <c r="G46" s="15"/>
      <c r="H46" s="15"/>
      <c r="I46" s="15"/>
      <c r="J46" s="15"/>
      <c r="K46" s="15"/>
      <c r="L46" s="15"/>
      <c r="M46" s="15"/>
      <c r="N46" s="18"/>
      <c r="O46" s="15"/>
      <c r="P46" s="18"/>
      <c r="Q46" s="34">
        <v>1</v>
      </c>
      <c r="R46" s="17"/>
      <c r="S46" s="17"/>
      <c r="T46" s="17"/>
      <c r="U46" s="17"/>
      <c r="V46" s="17"/>
      <c r="W46" s="17" t="s">
        <v>53</v>
      </c>
      <c r="X46" s="17" t="s">
        <v>53</v>
      </c>
      <c r="Y46" s="17" t="s">
        <v>53</v>
      </c>
      <c r="Z46" s="17" t="s">
        <v>53</v>
      </c>
      <c r="AA46" s="17"/>
      <c r="AB46" s="17"/>
      <c r="AC46" s="17" t="s">
        <v>53</v>
      </c>
      <c r="AD46" s="17" t="s">
        <v>53</v>
      </c>
      <c r="AE46" s="17" t="s">
        <v>53</v>
      </c>
      <c r="AF46" s="17"/>
      <c r="AG46" s="18" t="s">
        <v>53</v>
      </c>
      <c r="AH46" s="18"/>
      <c r="AI46" s="18"/>
      <c r="AJ46" s="18"/>
      <c r="AK46" s="18"/>
      <c r="AL46" s="18" t="s">
        <v>53</v>
      </c>
      <c r="AM46" s="18"/>
      <c r="AN46" s="18"/>
    </row>
    <row r="47" spans="1:40" ht="47.25" x14ac:dyDescent="0.25">
      <c r="A47" s="12">
        <v>40</v>
      </c>
      <c r="B47" s="48" t="s">
        <v>92</v>
      </c>
      <c r="C47" s="13" t="s">
        <v>118</v>
      </c>
      <c r="D47" s="21">
        <v>10</v>
      </c>
      <c r="E47" s="28"/>
      <c r="F47" s="15">
        <v>1</v>
      </c>
      <c r="G47" s="15"/>
      <c r="H47" s="15"/>
      <c r="I47" s="15"/>
      <c r="J47" s="15"/>
      <c r="K47" s="15"/>
      <c r="L47" s="15"/>
      <c r="M47" s="15"/>
      <c r="N47" s="18"/>
      <c r="O47" s="15"/>
      <c r="P47" s="18"/>
      <c r="Q47" s="18"/>
      <c r="R47" s="17"/>
      <c r="S47" s="17"/>
      <c r="T47" s="17"/>
      <c r="U47" s="17"/>
      <c r="V47" s="17"/>
      <c r="W47" s="17"/>
      <c r="X47" s="17"/>
      <c r="Y47" s="17" t="s">
        <v>53</v>
      </c>
      <c r="Z47" s="17" t="s">
        <v>53</v>
      </c>
      <c r="AA47" s="17"/>
      <c r="AB47" s="17"/>
      <c r="AC47" s="17"/>
      <c r="AD47" s="17"/>
      <c r="AE47" s="17"/>
      <c r="AF47" s="17"/>
      <c r="AG47" s="18" t="s">
        <v>53</v>
      </c>
      <c r="AH47" s="18"/>
      <c r="AI47" s="18"/>
      <c r="AJ47" s="18"/>
      <c r="AK47" s="18"/>
      <c r="AL47" s="18" t="s">
        <v>53</v>
      </c>
      <c r="AM47" s="18"/>
      <c r="AN47" s="18"/>
    </row>
    <row r="48" spans="1:40" ht="47.25" x14ac:dyDescent="0.25">
      <c r="A48" s="12">
        <v>41</v>
      </c>
      <c r="B48" s="13" t="s">
        <v>117</v>
      </c>
      <c r="C48" s="13" t="s">
        <v>118</v>
      </c>
      <c r="D48" s="21">
        <v>240</v>
      </c>
      <c r="E48" s="28"/>
      <c r="F48" s="15"/>
      <c r="G48" s="15"/>
      <c r="H48" s="15"/>
      <c r="I48" s="15"/>
      <c r="J48" s="15"/>
      <c r="K48" s="15"/>
      <c r="L48" s="15"/>
      <c r="M48" s="15"/>
      <c r="N48" s="18"/>
      <c r="O48" s="15"/>
      <c r="P48" s="18"/>
      <c r="Q48" s="18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8"/>
      <c r="AH48" s="18"/>
      <c r="AI48" s="18"/>
      <c r="AJ48" s="18"/>
      <c r="AK48" s="18"/>
      <c r="AL48" s="18"/>
      <c r="AM48" s="18"/>
      <c r="AN48" s="18"/>
    </row>
    <row r="49" spans="1:40" ht="47.25" x14ac:dyDescent="0.25">
      <c r="A49" s="12">
        <v>42</v>
      </c>
      <c r="B49" s="13" t="s">
        <v>134</v>
      </c>
      <c r="C49" s="13" t="s">
        <v>118</v>
      </c>
      <c r="D49" s="21">
        <v>45</v>
      </c>
      <c r="E49" s="28"/>
      <c r="F49" s="15">
        <v>1</v>
      </c>
      <c r="G49" s="15"/>
      <c r="H49" s="15"/>
      <c r="I49" s="15"/>
      <c r="J49" s="15"/>
      <c r="K49" s="15"/>
      <c r="L49" s="15"/>
      <c r="M49" s="15"/>
      <c r="N49" s="18"/>
      <c r="O49" s="15"/>
      <c r="P49" s="18"/>
      <c r="Q49" s="18"/>
      <c r="R49" s="17" t="s">
        <v>53</v>
      </c>
      <c r="S49" s="17" t="s">
        <v>53</v>
      </c>
      <c r="T49" s="17" t="s">
        <v>53</v>
      </c>
      <c r="U49" s="17" t="s">
        <v>53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18"/>
      <c r="AI49" s="18"/>
      <c r="AJ49" s="18"/>
      <c r="AK49" s="18"/>
      <c r="AL49" s="18"/>
      <c r="AM49" s="18"/>
      <c r="AN49" s="18"/>
    </row>
    <row r="50" spans="1:40" ht="47.25" x14ac:dyDescent="0.25">
      <c r="A50" s="12">
        <v>43</v>
      </c>
      <c r="B50" s="13" t="s">
        <v>129</v>
      </c>
      <c r="C50" s="13" t="s">
        <v>118</v>
      </c>
      <c r="D50" s="21">
        <v>5</v>
      </c>
      <c r="E50" s="28"/>
      <c r="F50" s="15"/>
      <c r="G50" s="15">
        <v>1</v>
      </c>
      <c r="H50" s="15"/>
      <c r="I50" s="15"/>
      <c r="J50" s="15"/>
      <c r="K50" s="15"/>
      <c r="L50" s="15"/>
      <c r="M50" s="15"/>
      <c r="N50" s="18">
        <v>1</v>
      </c>
      <c r="O50" s="15"/>
      <c r="P50" s="18"/>
      <c r="Q50" s="18"/>
      <c r="R50" s="17" t="s">
        <v>53</v>
      </c>
      <c r="S50" s="17"/>
      <c r="T50" s="17"/>
      <c r="U50" s="17"/>
      <c r="V50" s="17" t="s">
        <v>53</v>
      </c>
      <c r="W50" s="17" t="s">
        <v>53</v>
      </c>
      <c r="X50" s="17" t="s">
        <v>53</v>
      </c>
      <c r="Y50" s="17" t="s">
        <v>53</v>
      </c>
      <c r="Z50" s="17" t="s">
        <v>53</v>
      </c>
      <c r="AA50" s="17" t="s">
        <v>53</v>
      </c>
      <c r="AB50" s="17"/>
      <c r="AC50" s="17" t="s">
        <v>53</v>
      </c>
      <c r="AD50" s="17" t="s">
        <v>53</v>
      </c>
      <c r="AE50" s="17"/>
      <c r="AF50" s="17" t="s">
        <v>53</v>
      </c>
      <c r="AG50" s="18" t="s">
        <v>53</v>
      </c>
      <c r="AH50" s="18"/>
      <c r="AI50" s="18"/>
      <c r="AJ50" s="18"/>
      <c r="AK50" s="18"/>
      <c r="AL50" s="18" t="s">
        <v>53</v>
      </c>
      <c r="AM50" s="18"/>
      <c r="AN50" s="18"/>
    </row>
    <row r="51" spans="1:40" ht="47.25" x14ac:dyDescent="0.25">
      <c r="A51" s="12">
        <v>44</v>
      </c>
      <c r="B51" s="13" t="s">
        <v>64</v>
      </c>
      <c r="C51" s="13" t="s">
        <v>118</v>
      </c>
      <c r="D51" s="27">
        <v>240</v>
      </c>
      <c r="E51" s="28"/>
      <c r="F51" s="15"/>
      <c r="G51" s="15"/>
      <c r="H51" s="15"/>
      <c r="I51" s="15"/>
      <c r="J51" s="15"/>
      <c r="K51" s="15"/>
      <c r="L51" s="15"/>
      <c r="M51" s="15"/>
      <c r="N51" s="18"/>
      <c r="O51" s="15"/>
      <c r="P51" s="18"/>
      <c r="Q51" s="18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8"/>
      <c r="AH51" s="18"/>
      <c r="AI51" s="18"/>
      <c r="AJ51" s="18" t="s">
        <v>53</v>
      </c>
      <c r="AK51" s="18"/>
      <c r="AL51" s="18"/>
      <c r="AM51" s="18"/>
      <c r="AN51" s="18" t="s">
        <v>53</v>
      </c>
    </row>
    <row r="52" spans="1:40" ht="47.25" x14ac:dyDescent="0.25">
      <c r="A52" s="12">
        <v>45</v>
      </c>
      <c r="B52" s="13" t="s">
        <v>65</v>
      </c>
      <c r="C52" s="13" t="s">
        <v>118</v>
      </c>
      <c r="D52" s="21">
        <v>10</v>
      </c>
      <c r="E52" s="28"/>
      <c r="F52" s="15"/>
      <c r="G52" s="15">
        <v>1</v>
      </c>
      <c r="H52" s="15"/>
      <c r="I52" s="15"/>
      <c r="J52" s="15"/>
      <c r="K52" s="15"/>
      <c r="L52" s="15"/>
      <c r="M52" s="15"/>
      <c r="N52" s="18"/>
      <c r="O52" s="15"/>
      <c r="P52" s="18"/>
      <c r="Q52" s="18"/>
      <c r="R52" s="17"/>
      <c r="S52" s="17"/>
      <c r="T52" s="17"/>
      <c r="U52" s="17"/>
      <c r="V52" s="17"/>
      <c r="W52" s="17"/>
      <c r="X52" s="17"/>
      <c r="Y52" s="17" t="s">
        <v>53</v>
      </c>
      <c r="Z52" s="17"/>
      <c r="AA52" s="17"/>
      <c r="AB52" s="17"/>
      <c r="AC52" s="17"/>
      <c r="AD52" s="17"/>
      <c r="AE52" s="17"/>
      <c r="AF52" s="17"/>
      <c r="AG52" s="18"/>
      <c r="AH52" s="18"/>
      <c r="AI52" s="17" t="s">
        <v>53</v>
      </c>
      <c r="AJ52" s="18"/>
      <c r="AK52" s="18"/>
      <c r="AL52" s="17" t="s">
        <v>53</v>
      </c>
      <c r="AM52" s="18"/>
      <c r="AN52" s="18"/>
    </row>
    <row r="53" spans="1:40" ht="25.5" customHeight="1" x14ac:dyDescent="0.25">
      <c r="A53" s="12">
        <v>46</v>
      </c>
      <c r="B53" s="13" t="s">
        <v>66</v>
      </c>
      <c r="C53" s="13" t="s">
        <v>52</v>
      </c>
      <c r="D53" s="29">
        <v>5</v>
      </c>
      <c r="E53" s="30">
        <v>1</v>
      </c>
      <c r="F53" s="30"/>
      <c r="G53" s="15"/>
      <c r="H53" s="15"/>
      <c r="I53" s="15"/>
      <c r="J53" s="15"/>
      <c r="K53" s="15"/>
      <c r="L53" s="15"/>
      <c r="M53" s="15"/>
      <c r="N53" s="18"/>
      <c r="O53" s="15"/>
      <c r="P53" s="18"/>
      <c r="Q53" s="18"/>
      <c r="R53" s="18" t="s">
        <v>53</v>
      </c>
      <c r="S53" s="18" t="s">
        <v>53</v>
      </c>
      <c r="T53" s="18" t="s">
        <v>53</v>
      </c>
      <c r="U53" s="18" t="s">
        <v>53</v>
      </c>
      <c r="V53" s="18"/>
      <c r="W53" s="18" t="s">
        <v>53</v>
      </c>
      <c r="X53" s="18" t="s">
        <v>53</v>
      </c>
      <c r="Y53" s="18" t="s">
        <v>53</v>
      </c>
      <c r="Z53" s="18" t="s">
        <v>53</v>
      </c>
      <c r="AA53" s="18"/>
      <c r="AB53" s="18"/>
      <c r="AC53" s="18" t="s">
        <v>53</v>
      </c>
      <c r="AD53" s="18" t="s">
        <v>53</v>
      </c>
      <c r="AE53" s="18"/>
      <c r="AF53" s="18" t="s">
        <v>53</v>
      </c>
      <c r="AG53" s="18" t="s">
        <v>53</v>
      </c>
      <c r="AH53" s="18"/>
      <c r="AI53" s="18"/>
      <c r="AJ53" s="18"/>
      <c r="AK53" s="18"/>
      <c r="AL53" s="18" t="s">
        <v>53</v>
      </c>
      <c r="AM53" s="18"/>
      <c r="AN53" s="18"/>
    </row>
    <row r="54" spans="1:40" ht="31.5" x14ac:dyDescent="0.25">
      <c r="A54" s="12">
        <v>47</v>
      </c>
      <c r="B54" s="13" t="s">
        <v>130</v>
      </c>
      <c r="C54" s="13" t="s">
        <v>52</v>
      </c>
      <c r="D54" s="14">
        <v>15</v>
      </c>
      <c r="E54" s="30">
        <v>1</v>
      </c>
      <c r="F54" s="30"/>
      <c r="G54" s="15"/>
      <c r="H54" s="15"/>
      <c r="I54" s="15"/>
      <c r="J54" s="15"/>
      <c r="K54" s="15"/>
      <c r="L54" s="15"/>
      <c r="M54" s="15"/>
      <c r="N54" s="18">
        <v>2</v>
      </c>
      <c r="O54" s="15"/>
      <c r="P54" s="18"/>
      <c r="Q54" s="18"/>
      <c r="R54" s="18"/>
      <c r="S54" s="18"/>
      <c r="T54" s="18"/>
      <c r="U54" s="18"/>
      <c r="V54" s="18" t="s">
        <v>53</v>
      </c>
      <c r="W54" s="18" t="s">
        <v>53</v>
      </c>
      <c r="X54" s="18" t="s">
        <v>53</v>
      </c>
      <c r="Y54" s="18" t="s">
        <v>53</v>
      </c>
      <c r="Z54" s="18" t="s">
        <v>53</v>
      </c>
      <c r="AA54" s="18" t="s">
        <v>53</v>
      </c>
      <c r="AB54" s="18"/>
      <c r="AC54" s="18" t="s">
        <v>53</v>
      </c>
      <c r="AD54" s="18" t="s">
        <v>53</v>
      </c>
      <c r="AE54" s="18"/>
      <c r="AF54" s="18" t="s">
        <v>53</v>
      </c>
      <c r="AG54" s="18" t="s">
        <v>53</v>
      </c>
      <c r="AH54" s="18"/>
      <c r="AI54" s="18"/>
      <c r="AJ54" s="18"/>
      <c r="AK54" s="18"/>
      <c r="AL54" s="18" t="s">
        <v>53</v>
      </c>
      <c r="AM54" s="18"/>
      <c r="AN54" s="18"/>
    </row>
    <row r="55" spans="1:40" ht="31.5" x14ac:dyDescent="0.25">
      <c r="A55" s="12">
        <v>48</v>
      </c>
      <c r="B55" s="13" t="s">
        <v>131</v>
      </c>
      <c r="C55" s="13" t="s">
        <v>52</v>
      </c>
      <c r="D55" s="21">
        <v>5</v>
      </c>
      <c r="E55" s="30">
        <v>1</v>
      </c>
      <c r="F55" s="30"/>
      <c r="G55" s="15"/>
      <c r="H55" s="15"/>
      <c r="I55" s="15"/>
      <c r="J55" s="15"/>
      <c r="K55" s="15"/>
      <c r="L55" s="15"/>
      <c r="M55" s="15"/>
      <c r="N55" s="18"/>
      <c r="O55" s="15">
        <v>1</v>
      </c>
      <c r="P55" s="18">
        <v>1</v>
      </c>
      <c r="Q55" s="18"/>
      <c r="R55" s="18" t="s">
        <v>53</v>
      </c>
      <c r="S55" s="18"/>
      <c r="T55" s="18"/>
      <c r="U55" s="18"/>
      <c r="V55" s="18"/>
      <c r="W55" s="18" t="s">
        <v>53</v>
      </c>
      <c r="X55" s="18" t="s">
        <v>53</v>
      </c>
      <c r="Y55" s="18" t="s">
        <v>53</v>
      </c>
      <c r="Z55" s="18" t="s">
        <v>53</v>
      </c>
      <c r="AA55" s="18"/>
      <c r="AB55" s="18"/>
      <c r="AC55" s="18" t="s">
        <v>53</v>
      </c>
      <c r="AD55" s="18" t="s">
        <v>53</v>
      </c>
      <c r="AE55" s="18" t="s">
        <v>53</v>
      </c>
      <c r="AF55" s="18" t="s">
        <v>53</v>
      </c>
      <c r="AG55" s="18" t="s">
        <v>53</v>
      </c>
      <c r="AH55" s="18"/>
      <c r="AI55" s="18"/>
      <c r="AJ55" s="18"/>
      <c r="AK55" s="18"/>
      <c r="AL55" s="18" t="s">
        <v>53</v>
      </c>
      <c r="AM55" s="18"/>
      <c r="AN55" s="18"/>
    </row>
    <row r="56" spans="1:40" ht="31.5" x14ac:dyDescent="0.25">
      <c r="A56" s="12">
        <v>49</v>
      </c>
      <c r="B56" s="13" t="s">
        <v>128</v>
      </c>
      <c r="C56" s="13" t="s">
        <v>52</v>
      </c>
      <c r="D56" s="21">
        <v>240</v>
      </c>
      <c r="E56" s="31"/>
      <c r="F56" s="30"/>
      <c r="G56" s="15"/>
      <c r="H56" s="15"/>
      <c r="I56" s="15"/>
      <c r="J56" s="15"/>
      <c r="K56" s="15"/>
      <c r="L56" s="15"/>
      <c r="M56" s="15"/>
      <c r="N56" s="18"/>
      <c r="O56" s="15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 t="s">
        <v>53</v>
      </c>
      <c r="AK56" s="18"/>
      <c r="AL56" s="18"/>
      <c r="AM56" s="18"/>
      <c r="AN56" s="18" t="s">
        <v>53</v>
      </c>
    </row>
    <row r="57" spans="1:40" ht="47.25" x14ac:dyDescent="0.25">
      <c r="A57" s="12">
        <v>50</v>
      </c>
      <c r="B57" s="48" t="s">
        <v>112</v>
      </c>
      <c r="C57" s="13" t="s">
        <v>118</v>
      </c>
      <c r="D57" s="21">
        <f>10*8*60</f>
        <v>4800</v>
      </c>
      <c r="E57" s="28"/>
      <c r="F57" s="15"/>
      <c r="G57" s="15"/>
      <c r="H57" s="15"/>
      <c r="I57" s="15"/>
      <c r="J57" s="15"/>
      <c r="K57" s="15"/>
      <c r="L57" s="15"/>
      <c r="M57" s="15"/>
      <c r="N57" s="18"/>
      <c r="O57" s="15"/>
      <c r="P57" s="18"/>
      <c r="Q57" s="18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8"/>
      <c r="AH57" s="18"/>
      <c r="AI57" s="18"/>
      <c r="AJ57" s="18" t="s">
        <v>53</v>
      </c>
      <c r="AK57" s="18"/>
      <c r="AL57" s="18"/>
      <c r="AM57" s="18"/>
      <c r="AN57" s="18" t="s">
        <v>53</v>
      </c>
    </row>
    <row r="58" spans="1:40" ht="47.25" x14ac:dyDescent="0.25">
      <c r="A58" s="12">
        <v>51</v>
      </c>
      <c r="B58" s="48" t="s">
        <v>111</v>
      </c>
      <c r="C58" s="13" t="s">
        <v>118</v>
      </c>
      <c r="D58" s="21">
        <v>5</v>
      </c>
      <c r="E58" s="28"/>
      <c r="F58" s="15"/>
      <c r="G58" s="15"/>
      <c r="H58" s="15">
        <v>1</v>
      </c>
      <c r="I58" s="15"/>
      <c r="J58" s="15"/>
      <c r="K58" s="15"/>
      <c r="L58" s="15"/>
      <c r="M58" s="18"/>
      <c r="N58" s="18"/>
      <c r="O58" s="15"/>
      <c r="P58" s="18"/>
      <c r="Q58" s="18"/>
      <c r="R58" s="17"/>
      <c r="S58" s="17"/>
      <c r="T58" s="17"/>
      <c r="U58" s="17"/>
      <c r="V58" s="17"/>
      <c r="W58" s="17" t="s">
        <v>53</v>
      </c>
      <c r="X58" s="17" t="s">
        <v>53</v>
      </c>
      <c r="Y58" s="17" t="s">
        <v>53</v>
      </c>
      <c r="Z58" s="17" t="s">
        <v>53</v>
      </c>
      <c r="AA58" s="17" t="s">
        <v>53</v>
      </c>
      <c r="AB58" s="17"/>
      <c r="AC58" s="17" t="s">
        <v>53</v>
      </c>
      <c r="AD58" s="17" t="s">
        <v>53</v>
      </c>
      <c r="AE58" s="17"/>
      <c r="AF58" s="17" t="s">
        <v>53</v>
      </c>
      <c r="AG58" s="18" t="s">
        <v>53</v>
      </c>
      <c r="AH58" s="18"/>
      <c r="AI58" s="18"/>
      <c r="AJ58" s="18"/>
      <c r="AK58" s="18"/>
      <c r="AL58" s="18" t="s">
        <v>53</v>
      </c>
      <c r="AM58" s="18"/>
      <c r="AN58" s="18"/>
    </row>
    <row r="59" spans="1:40" ht="31.5" x14ac:dyDescent="0.25">
      <c r="A59" s="12">
        <v>52</v>
      </c>
      <c r="B59" s="13" t="s">
        <v>60</v>
      </c>
      <c r="C59" s="13" t="s">
        <v>74</v>
      </c>
      <c r="D59" s="14">
        <v>480</v>
      </c>
      <c r="E59" s="28"/>
      <c r="F59" s="15"/>
      <c r="G59" s="15"/>
      <c r="H59" s="15"/>
      <c r="I59" s="15"/>
      <c r="J59" s="15"/>
      <c r="K59" s="15"/>
      <c r="L59" s="15"/>
      <c r="M59" s="15"/>
      <c r="N59" s="18"/>
      <c r="O59" s="15"/>
      <c r="P59" s="18"/>
      <c r="Q59" s="18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8"/>
      <c r="AH59" s="18"/>
      <c r="AI59" s="18"/>
      <c r="AJ59" s="18" t="s">
        <v>53</v>
      </c>
      <c r="AK59" s="18"/>
      <c r="AL59" s="18"/>
      <c r="AM59" s="18"/>
      <c r="AN59" s="18" t="s">
        <v>53</v>
      </c>
    </row>
    <row r="60" spans="1:40" ht="31.5" x14ac:dyDescent="0.25">
      <c r="A60" s="12">
        <v>53</v>
      </c>
      <c r="B60" s="48" t="s">
        <v>113</v>
      </c>
      <c r="C60" s="13" t="s">
        <v>52</v>
      </c>
      <c r="D60" s="21">
        <v>15</v>
      </c>
      <c r="E60" s="28"/>
      <c r="F60" s="15"/>
      <c r="G60" s="15"/>
      <c r="H60" s="15"/>
      <c r="I60" s="15"/>
      <c r="J60" s="15"/>
      <c r="K60" s="15">
        <v>1</v>
      </c>
      <c r="L60" s="15"/>
      <c r="M60" s="18"/>
      <c r="N60" s="18"/>
      <c r="O60" s="15"/>
      <c r="P60" s="18"/>
      <c r="Q60" s="18"/>
      <c r="R60" s="17"/>
      <c r="S60" s="17"/>
      <c r="T60" s="17"/>
      <c r="U60" s="17"/>
      <c r="V60" s="17"/>
      <c r="W60" s="17" t="s">
        <v>53</v>
      </c>
      <c r="X60" s="17" t="s">
        <v>53</v>
      </c>
      <c r="Y60" s="17" t="s">
        <v>53</v>
      </c>
      <c r="Z60" s="17" t="s">
        <v>53</v>
      </c>
      <c r="AA60" s="17" t="s">
        <v>53</v>
      </c>
      <c r="AB60" s="17"/>
      <c r="AC60" s="17" t="s">
        <v>53</v>
      </c>
      <c r="AD60" s="17" t="s">
        <v>53</v>
      </c>
      <c r="AE60" s="17"/>
      <c r="AF60" s="17" t="s">
        <v>53</v>
      </c>
      <c r="AG60" s="18"/>
      <c r="AH60" s="18" t="s">
        <v>53</v>
      </c>
      <c r="AI60" s="18"/>
      <c r="AJ60" s="18"/>
      <c r="AK60" s="18"/>
      <c r="AL60" s="18"/>
      <c r="AM60" s="18" t="s">
        <v>53</v>
      </c>
      <c r="AN60" s="18"/>
    </row>
    <row r="61" spans="1:40" ht="31.5" x14ac:dyDescent="0.25">
      <c r="A61" s="12">
        <v>54</v>
      </c>
      <c r="B61" s="13" t="s">
        <v>60</v>
      </c>
      <c r="C61" s="13" t="s">
        <v>74</v>
      </c>
      <c r="D61" s="14">
        <v>480</v>
      </c>
      <c r="E61" s="28"/>
      <c r="F61" s="15"/>
      <c r="G61" s="15"/>
      <c r="H61" s="15"/>
      <c r="I61" s="15"/>
      <c r="J61" s="15"/>
      <c r="K61" s="15"/>
      <c r="L61" s="15"/>
      <c r="M61" s="15"/>
      <c r="N61" s="18"/>
      <c r="O61" s="15"/>
      <c r="P61" s="18"/>
      <c r="Q61" s="18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8"/>
      <c r="AH61" s="18"/>
      <c r="AI61" s="18"/>
      <c r="AJ61" s="18" t="s">
        <v>53</v>
      </c>
      <c r="AK61" s="18"/>
      <c r="AL61" s="18"/>
      <c r="AM61" s="18"/>
      <c r="AN61" s="18" t="s">
        <v>53</v>
      </c>
    </row>
    <row r="62" spans="1:40" ht="47.25" x14ac:dyDescent="0.25">
      <c r="A62" s="12">
        <v>55</v>
      </c>
      <c r="B62" s="48" t="s">
        <v>110</v>
      </c>
      <c r="C62" s="13" t="s">
        <v>118</v>
      </c>
      <c r="D62" s="21">
        <v>5</v>
      </c>
      <c r="E62" s="28"/>
      <c r="F62" s="15"/>
      <c r="G62" s="15"/>
      <c r="H62" s="15">
        <v>1</v>
      </c>
      <c r="I62" s="15"/>
      <c r="J62" s="15"/>
      <c r="K62" s="15"/>
      <c r="L62" s="15"/>
      <c r="M62" s="18"/>
      <c r="N62" s="18">
        <v>1</v>
      </c>
      <c r="O62" s="15"/>
      <c r="P62" s="18"/>
      <c r="Q62" s="18"/>
      <c r="R62" s="17"/>
      <c r="S62" s="17"/>
      <c r="T62" s="17"/>
      <c r="U62" s="17"/>
      <c r="V62" s="17" t="s">
        <v>53</v>
      </c>
      <c r="W62" s="17" t="s">
        <v>53</v>
      </c>
      <c r="X62" s="17" t="s">
        <v>53</v>
      </c>
      <c r="Y62" s="17" t="s">
        <v>53</v>
      </c>
      <c r="Z62" s="17" t="s">
        <v>53</v>
      </c>
      <c r="AA62" s="17" t="s">
        <v>53</v>
      </c>
      <c r="AB62" s="17"/>
      <c r="AC62" s="17" t="s">
        <v>53</v>
      </c>
      <c r="AD62" s="17" t="s">
        <v>53</v>
      </c>
      <c r="AE62" s="17"/>
      <c r="AF62" s="17" t="s">
        <v>53</v>
      </c>
      <c r="AG62" s="18" t="s">
        <v>53</v>
      </c>
      <c r="AH62" s="18"/>
      <c r="AI62" s="18"/>
      <c r="AJ62" s="18"/>
      <c r="AK62" s="18"/>
      <c r="AL62" s="18" t="s">
        <v>53</v>
      </c>
      <c r="AM62" s="18"/>
      <c r="AN62" s="18"/>
    </row>
    <row r="63" spans="1:40" ht="47.25" x14ac:dyDescent="0.25">
      <c r="A63" s="12">
        <v>56</v>
      </c>
      <c r="B63" s="48" t="s">
        <v>88</v>
      </c>
      <c r="C63" s="13" t="s">
        <v>118</v>
      </c>
      <c r="D63" s="21">
        <v>60</v>
      </c>
      <c r="E63" s="28"/>
      <c r="F63" s="15"/>
      <c r="G63" s="15"/>
      <c r="H63" s="15">
        <v>1</v>
      </c>
      <c r="I63" s="15">
        <v>1</v>
      </c>
      <c r="J63" s="15"/>
      <c r="K63" s="15"/>
      <c r="L63" s="15"/>
      <c r="M63" s="15"/>
      <c r="N63" s="18">
        <v>4</v>
      </c>
      <c r="O63" s="15"/>
      <c r="P63" s="18"/>
      <c r="Q63" s="18"/>
      <c r="R63" s="17"/>
      <c r="S63" s="17"/>
      <c r="T63" s="17"/>
      <c r="U63" s="17"/>
      <c r="V63" s="17" t="s">
        <v>53</v>
      </c>
      <c r="W63" s="17" t="s">
        <v>53</v>
      </c>
      <c r="X63" s="17" t="s">
        <v>53</v>
      </c>
      <c r="Y63" s="17" t="s">
        <v>53</v>
      </c>
      <c r="Z63" s="17" t="s">
        <v>53</v>
      </c>
      <c r="AA63" s="17" t="s">
        <v>53</v>
      </c>
      <c r="AB63" s="17"/>
      <c r="AC63" s="17" t="s">
        <v>53</v>
      </c>
      <c r="AD63" s="17" t="s">
        <v>53</v>
      </c>
      <c r="AE63" s="17"/>
      <c r="AF63" s="17" t="s">
        <v>53</v>
      </c>
      <c r="AG63" s="18" t="s">
        <v>53</v>
      </c>
      <c r="AH63" s="18"/>
      <c r="AI63" s="18"/>
      <c r="AJ63" s="18"/>
      <c r="AK63" s="18"/>
      <c r="AL63" s="18" t="s">
        <v>53</v>
      </c>
      <c r="AM63" s="18"/>
      <c r="AN63" s="18"/>
    </row>
    <row r="64" spans="1:40" ht="47.25" x14ac:dyDescent="0.25">
      <c r="A64" s="12">
        <v>57</v>
      </c>
      <c r="B64" s="48" t="s">
        <v>132</v>
      </c>
      <c r="C64" s="13" t="s">
        <v>118</v>
      </c>
      <c r="D64" s="21">
        <v>5</v>
      </c>
      <c r="E64" s="28"/>
      <c r="F64" s="15"/>
      <c r="G64" s="15"/>
      <c r="H64" s="15"/>
      <c r="I64" s="15">
        <v>1</v>
      </c>
      <c r="J64" s="15">
        <v>1</v>
      </c>
      <c r="K64" s="15"/>
      <c r="L64" s="15"/>
      <c r="M64" s="15"/>
      <c r="N64" s="18">
        <v>6</v>
      </c>
      <c r="O64" s="15"/>
      <c r="P64" s="18"/>
      <c r="Q64" s="18"/>
      <c r="R64" s="17"/>
      <c r="S64" s="17"/>
      <c r="T64" s="17"/>
      <c r="U64" s="17"/>
      <c r="V64" s="17" t="s">
        <v>53</v>
      </c>
      <c r="W64" s="17" t="s">
        <v>53</v>
      </c>
      <c r="X64" s="17" t="s">
        <v>53</v>
      </c>
      <c r="Y64" s="17" t="s">
        <v>53</v>
      </c>
      <c r="Z64" s="17" t="s">
        <v>53</v>
      </c>
      <c r="AA64" s="17" t="s">
        <v>53</v>
      </c>
      <c r="AB64" s="17"/>
      <c r="AC64" s="17" t="s">
        <v>53</v>
      </c>
      <c r="AD64" s="17" t="s">
        <v>53</v>
      </c>
      <c r="AE64" s="17"/>
      <c r="AF64" s="17" t="s">
        <v>53</v>
      </c>
      <c r="AG64" s="18" t="s">
        <v>53</v>
      </c>
      <c r="AH64" s="18"/>
      <c r="AI64" s="18"/>
      <c r="AJ64" s="18"/>
      <c r="AK64" s="18"/>
      <c r="AL64" s="18" t="s">
        <v>53</v>
      </c>
      <c r="AM64" s="18"/>
      <c r="AN64" s="18"/>
    </row>
    <row r="65" spans="1:82" ht="47.25" x14ac:dyDescent="0.25">
      <c r="A65" s="12">
        <v>58</v>
      </c>
      <c r="B65" s="48" t="s">
        <v>141</v>
      </c>
      <c r="C65" s="13" t="s">
        <v>118</v>
      </c>
      <c r="D65" s="14">
        <v>10</v>
      </c>
      <c r="E65" s="28"/>
      <c r="F65" s="15"/>
      <c r="G65" s="15"/>
      <c r="H65" s="15"/>
      <c r="I65" s="15"/>
      <c r="J65" s="15"/>
      <c r="K65" s="15"/>
      <c r="L65" s="15"/>
      <c r="M65" s="15"/>
      <c r="N65" s="18"/>
      <c r="O65" s="15"/>
      <c r="P65" s="18"/>
      <c r="Q65" s="18"/>
      <c r="R65" s="17"/>
      <c r="S65" s="17"/>
      <c r="T65" s="17"/>
      <c r="U65" s="17"/>
      <c r="V65" s="17" t="s">
        <v>53</v>
      </c>
      <c r="W65" s="17" t="s">
        <v>53</v>
      </c>
      <c r="X65" s="17" t="s">
        <v>53</v>
      </c>
      <c r="Y65" s="17" t="s">
        <v>53</v>
      </c>
      <c r="Z65" s="17" t="s">
        <v>53</v>
      </c>
      <c r="AA65" s="17" t="s">
        <v>53</v>
      </c>
      <c r="AB65" s="17"/>
      <c r="AC65" s="17" t="s">
        <v>53</v>
      </c>
      <c r="AD65" s="17" t="s">
        <v>53</v>
      </c>
      <c r="AE65" s="17"/>
      <c r="AF65" s="17" t="s">
        <v>53</v>
      </c>
      <c r="AG65" s="18" t="s">
        <v>53</v>
      </c>
      <c r="AH65" s="18"/>
      <c r="AI65" s="18"/>
      <c r="AJ65" s="18"/>
      <c r="AK65" s="18"/>
      <c r="AL65" s="18" t="s">
        <v>53</v>
      </c>
      <c r="AM65" s="18"/>
      <c r="AN65" s="18"/>
    </row>
    <row r="66" spans="1:82" ht="31.5" x14ac:dyDescent="0.25">
      <c r="A66" s="12">
        <v>59</v>
      </c>
      <c r="B66" s="13" t="s">
        <v>60</v>
      </c>
      <c r="C66" s="13" t="s">
        <v>74</v>
      </c>
      <c r="D66" s="14">
        <v>480</v>
      </c>
      <c r="E66" s="28"/>
      <c r="F66" s="15"/>
      <c r="G66" s="15"/>
      <c r="H66" s="15"/>
      <c r="I66" s="15"/>
      <c r="J66" s="15"/>
      <c r="K66" s="15"/>
      <c r="L66" s="15"/>
      <c r="M66" s="15"/>
      <c r="N66" s="18"/>
      <c r="O66" s="15"/>
      <c r="P66" s="18"/>
      <c r="Q66" s="18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8"/>
      <c r="AH66" s="18"/>
      <c r="AI66" s="18"/>
      <c r="AJ66" s="18" t="s">
        <v>53</v>
      </c>
      <c r="AK66" s="18"/>
      <c r="AL66" s="18"/>
      <c r="AM66" s="18"/>
      <c r="AN66" s="18" t="s">
        <v>53</v>
      </c>
    </row>
    <row r="67" spans="1:82" ht="63" x14ac:dyDescent="0.25">
      <c r="A67" s="12">
        <v>60</v>
      </c>
      <c r="B67" s="13" t="s">
        <v>133</v>
      </c>
      <c r="C67" s="13" t="s">
        <v>74</v>
      </c>
      <c r="D67" s="21">
        <v>10</v>
      </c>
      <c r="E67" s="28"/>
      <c r="F67" s="15"/>
      <c r="G67" s="15"/>
      <c r="H67" s="15"/>
      <c r="I67" s="15"/>
      <c r="J67" s="15"/>
      <c r="K67" s="15"/>
      <c r="L67" s="15"/>
      <c r="M67" s="15">
        <v>1</v>
      </c>
      <c r="N67" s="18"/>
      <c r="O67" s="15"/>
      <c r="P67" s="18"/>
      <c r="Q67" s="18"/>
      <c r="R67" s="17" t="s">
        <v>53</v>
      </c>
      <c r="S67" s="17" t="s">
        <v>53</v>
      </c>
      <c r="T67" s="17" t="s">
        <v>53</v>
      </c>
      <c r="U67" s="17" t="s">
        <v>53</v>
      </c>
      <c r="V67" s="17"/>
      <c r="W67" s="17"/>
      <c r="X67" s="17"/>
      <c r="Y67" s="17" t="s">
        <v>53</v>
      </c>
      <c r="Z67" s="17" t="s">
        <v>53</v>
      </c>
      <c r="AA67" s="17"/>
      <c r="AB67" s="17"/>
      <c r="AC67" s="17"/>
      <c r="AD67" s="17" t="s">
        <v>53</v>
      </c>
      <c r="AE67" s="17"/>
      <c r="AF67" s="17"/>
      <c r="AG67" s="18" t="s">
        <v>53</v>
      </c>
      <c r="AH67" s="18"/>
      <c r="AI67" s="18"/>
      <c r="AJ67" s="18"/>
      <c r="AK67" s="18"/>
      <c r="AL67" s="18" t="s">
        <v>53</v>
      </c>
      <c r="AM67" s="18"/>
      <c r="AN67" s="18"/>
    </row>
    <row r="68" spans="1:82" ht="63" x14ac:dyDescent="0.25">
      <c r="A68" s="12">
        <v>61</v>
      </c>
      <c r="B68" s="13" t="s">
        <v>81</v>
      </c>
      <c r="C68" s="13" t="s">
        <v>118</v>
      </c>
      <c r="D68" s="21">
        <v>5</v>
      </c>
      <c r="E68" s="28"/>
      <c r="F68" s="15"/>
      <c r="G68" s="15">
        <v>1</v>
      </c>
      <c r="H68" s="15"/>
      <c r="I68" s="15"/>
      <c r="J68" s="15"/>
      <c r="K68" s="15"/>
      <c r="L68" s="15"/>
      <c r="M68" s="15"/>
      <c r="N68" s="18">
        <v>1</v>
      </c>
      <c r="O68" s="15"/>
      <c r="P68" s="18"/>
      <c r="Q68" s="18"/>
      <c r="R68" s="17" t="s">
        <v>53</v>
      </c>
      <c r="S68" s="17"/>
      <c r="T68" s="17"/>
      <c r="U68" s="17"/>
      <c r="V68" s="17" t="s">
        <v>53</v>
      </c>
      <c r="W68" s="17" t="s">
        <v>53</v>
      </c>
      <c r="X68" s="17" t="s">
        <v>53</v>
      </c>
      <c r="Y68" s="17" t="s">
        <v>53</v>
      </c>
      <c r="Z68" s="17" t="s">
        <v>53</v>
      </c>
      <c r="AA68" s="17" t="s">
        <v>53</v>
      </c>
      <c r="AB68" s="17"/>
      <c r="AC68" s="17" t="s">
        <v>53</v>
      </c>
      <c r="AD68" s="17" t="s">
        <v>53</v>
      </c>
      <c r="AE68" s="17"/>
      <c r="AF68" s="17" t="s">
        <v>53</v>
      </c>
      <c r="AG68" s="18" t="s">
        <v>53</v>
      </c>
      <c r="AH68" s="18"/>
      <c r="AI68" s="18"/>
      <c r="AJ68" s="18"/>
      <c r="AK68" s="18"/>
      <c r="AL68" s="18" t="s">
        <v>53</v>
      </c>
      <c r="AM68" s="18"/>
      <c r="AN68" s="18"/>
    </row>
    <row r="69" spans="1:82" ht="47.25" x14ac:dyDescent="0.25">
      <c r="A69" s="12">
        <v>62</v>
      </c>
      <c r="B69" s="13" t="s">
        <v>75</v>
      </c>
      <c r="C69" s="13" t="s">
        <v>118</v>
      </c>
      <c r="D69" s="49">
        <v>240</v>
      </c>
      <c r="E69" s="28"/>
      <c r="F69" s="15"/>
      <c r="G69" s="15"/>
      <c r="H69" s="15"/>
      <c r="I69" s="15"/>
      <c r="J69" s="15"/>
      <c r="K69" s="15"/>
      <c r="L69" s="15"/>
      <c r="M69" s="15"/>
      <c r="N69" s="18"/>
      <c r="O69" s="15"/>
      <c r="P69" s="18"/>
      <c r="Q69" s="18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8"/>
      <c r="AH69" s="18"/>
      <c r="AI69" s="18"/>
      <c r="AJ69" s="18" t="s">
        <v>53</v>
      </c>
      <c r="AK69" s="18"/>
      <c r="AL69" s="18"/>
      <c r="AM69" s="18"/>
      <c r="AN69" s="18" t="s">
        <v>53</v>
      </c>
    </row>
    <row r="70" spans="1:82" ht="47.25" x14ac:dyDescent="0.25">
      <c r="A70" s="12">
        <v>63</v>
      </c>
      <c r="B70" s="13" t="s">
        <v>87</v>
      </c>
      <c r="C70" s="13" t="s">
        <v>118</v>
      </c>
      <c r="D70" s="21">
        <v>10</v>
      </c>
      <c r="E70" s="28"/>
      <c r="F70" s="15"/>
      <c r="G70" s="15">
        <v>1</v>
      </c>
      <c r="H70" s="15"/>
      <c r="I70" s="15"/>
      <c r="J70" s="15"/>
      <c r="K70" s="15"/>
      <c r="L70" s="15"/>
      <c r="M70" s="15"/>
      <c r="N70" s="18"/>
      <c r="O70" s="15"/>
      <c r="P70" s="18"/>
      <c r="Q70" s="18"/>
      <c r="R70" s="17"/>
      <c r="S70" s="17"/>
      <c r="T70" s="17"/>
      <c r="U70" s="17"/>
      <c r="V70" s="17"/>
      <c r="W70" s="17"/>
      <c r="X70" s="17"/>
      <c r="Y70" s="17" t="s">
        <v>53</v>
      </c>
      <c r="Z70" s="17"/>
      <c r="AA70" s="17"/>
      <c r="AB70" s="17"/>
      <c r="AC70" s="17"/>
      <c r="AD70" s="17"/>
      <c r="AE70" s="17"/>
      <c r="AF70" s="17"/>
      <c r="AG70" s="18"/>
      <c r="AH70" s="18"/>
      <c r="AI70" s="17" t="s">
        <v>53</v>
      </c>
      <c r="AJ70" s="18"/>
      <c r="AK70" s="18"/>
      <c r="AL70" s="17" t="s">
        <v>53</v>
      </c>
      <c r="AM70" s="18"/>
      <c r="AN70" s="18"/>
    </row>
    <row r="71" spans="1:82" ht="31.5" x14ac:dyDescent="0.25">
      <c r="A71" s="12">
        <v>64</v>
      </c>
      <c r="B71" s="13" t="s">
        <v>82</v>
      </c>
      <c r="C71" s="13" t="s">
        <v>52</v>
      </c>
      <c r="D71" s="21">
        <v>5</v>
      </c>
      <c r="E71" s="30">
        <v>1</v>
      </c>
      <c r="F71" s="30"/>
      <c r="G71" s="15"/>
      <c r="H71" s="15"/>
      <c r="I71" s="15"/>
      <c r="J71" s="15"/>
      <c r="K71" s="15"/>
      <c r="L71" s="15"/>
      <c r="M71" s="15"/>
      <c r="N71" s="18"/>
      <c r="O71" s="15"/>
      <c r="P71" s="18"/>
      <c r="Q71" s="18"/>
      <c r="R71" s="18" t="s">
        <v>53</v>
      </c>
      <c r="S71" s="18" t="s">
        <v>53</v>
      </c>
      <c r="T71" s="18" t="s">
        <v>53</v>
      </c>
      <c r="U71" s="18" t="s">
        <v>53</v>
      </c>
      <c r="V71" s="18"/>
      <c r="W71" s="18" t="s">
        <v>53</v>
      </c>
      <c r="X71" s="18" t="s">
        <v>53</v>
      </c>
      <c r="Y71" s="18" t="s">
        <v>53</v>
      </c>
      <c r="Z71" s="18" t="s">
        <v>53</v>
      </c>
      <c r="AA71" s="18"/>
      <c r="AB71" s="18"/>
      <c r="AC71" s="18" t="s">
        <v>53</v>
      </c>
      <c r="AD71" s="18" t="s">
        <v>53</v>
      </c>
      <c r="AE71" s="18"/>
      <c r="AF71" s="18" t="s">
        <v>53</v>
      </c>
      <c r="AG71" s="18" t="s">
        <v>53</v>
      </c>
      <c r="AH71" s="18"/>
      <c r="AI71" s="18"/>
      <c r="AJ71" s="18"/>
      <c r="AK71" s="18"/>
      <c r="AL71" s="18" t="s">
        <v>53</v>
      </c>
      <c r="AM71" s="18"/>
      <c r="AN71" s="18"/>
    </row>
    <row r="72" spans="1:82" ht="31.5" x14ac:dyDescent="0.25">
      <c r="A72" s="12">
        <v>65</v>
      </c>
      <c r="B72" s="13" t="s">
        <v>76</v>
      </c>
      <c r="C72" s="13" t="s">
        <v>52</v>
      </c>
      <c r="D72" s="21">
        <v>15</v>
      </c>
      <c r="E72" s="30">
        <v>1</v>
      </c>
      <c r="F72" s="30"/>
      <c r="G72" s="15"/>
      <c r="H72" s="15"/>
      <c r="I72" s="15"/>
      <c r="J72" s="15"/>
      <c r="K72" s="15"/>
      <c r="L72" s="15"/>
      <c r="M72" s="15"/>
      <c r="N72" s="18">
        <v>2</v>
      </c>
      <c r="O72" s="15"/>
      <c r="P72" s="18"/>
      <c r="Q72" s="18"/>
      <c r="R72" s="18"/>
      <c r="S72" s="18"/>
      <c r="T72" s="18"/>
      <c r="U72" s="18"/>
      <c r="V72" s="18" t="s">
        <v>53</v>
      </c>
      <c r="W72" s="18" t="s">
        <v>53</v>
      </c>
      <c r="X72" s="18" t="s">
        <v>53</v>
      </c>
      <c r="Y72" s="18" t="s">
        <v>53</v>
      </c>
      <c r="Z72" s="18" t="s">
        <v>53</v>
      </c>
      <c r="AA72" s="18" t="s">
        <v>53</v>
      </c>
      <c r="AB72" s="18"/>
      <c r="AC72" s="18" t="s">
        <v>53</v>
      </c>
      <c r="AD72" s="18" t="s">
        <v>53</v>
      </c>
      <c r="AE72" s="18"/>
      <c r="AF72" s="18" t="s">
        <v>53</v>
      </c>
      <c r="AG72" s="18" t="s">
        <v>53</v>
      </c>
      <c r="AH72" s="18"/>
      <c r="AI72" s="18"/>
      <c r="AJ72" s="18"/>
      <c r="AK72" s="18"/>
      <c r="AL72" s="18" t="s">
        <v>53</v>
      </c>
      <c r="AM72" s="18"/>
      <c r="AN72" s="18"/>
    </row>
    <row r="73" spans="1:82" ht="31.5" x14ac:dyDescent="0.25">
      <c r="A73" s="12">
        <v>66</v>
      </c>
      <c r="B73" s="13" t="s">
        <v>93</v>
      </c>
      <c r="C73" s="13" t="s">
        <v>52</v>
      </c>
      <c r="D73" s="21">
        <v>5</v>
      </c>
      <c r="E73" s="30">
        <v>1</v>
      </c>
      <c r="F73" s="30"/>
      <c r="G73" s="15"/>
      <c r="H73" s="15"/>
      <c r="I73" s="15"/>
      <c r="J73" s="15"/>
      <c r="K73" s="15"/>
      <c r="L73" s="15"/>
      <c r="M73" s="15"/>
      <c r="N73" s="18"/>
      <c r="O73" s="15">
        <v>1</v>
      </c>
      <c r="P73" s="18">
        <v>1</v>
      </c>
      <c r="Q73" s="18"/>
      <c r="R73" s="18" t="s">
        <v>53</v>
      </c>
      <c r="S73" s="18"/>
      <c r="T73" s="18"/>
      <c r="U73" s="18"/>
      <c r="V73" s="18"/>
      <c r="W73" s="18" t="s">
        <v>53</v>
      </c>
      <c r="X73" s="18" t="s">
        <v>53</v>
      </c>
      <c r="Y73" s="18" t="s">
        <v>53</v>
      </c>
      <c r="Z73" s="18" t="s">
        <v>53</v>
      </c>
      <c r="AA73" s="18"/>
      <c r="AB73" s="18"/>
      <c r="AC73" s="18" t="s">
        <v>53</v>
      </c>
      <c r="AD73" s="18" t="s">
        <v>53</v>
      </c>
      <c r="AE73" s="18" t="s">
        <v>53</v>
      </c>
      <c r="AF73" s="18" t="s">
        <v>53</v>
      </c>
      <c r="AG73" s="18" t="s">
        <v>53</v>
      </c>
      <c r="AH73" s="18"/>
      <c r="AI73" s="18"/>
      <c r="AJ73" s="18"/>
      <c r="AK73" s="18"/>
      <c r="AL73" s="18" t="s">
        <v>53</v>
      </c>
      <c r="AM73" s="18"/>
      <c r="AN73" s="18"/>
    </row>
    <row r="74" spans="1:82" ht="31.5" x14ac:dyDescent="0.25">
      <c r="A74" s="12">
        <v>67</v>
      </c>
      <c r="B74" s="13" t="s">
        <v>77</v>
      </c>
      <c r="C74" s="13" t="s">
        <v>52</v>
      </c>
      <c r="D74" s="21">
        <v>240</v>
      </c>
      <c r="E74" s="31"/>
      <c r="F74" s="30"/>
      <c r="G74" s="15"/>
      <c r="H74" s="15"/>
      <c r="I74" s="15"/>
      <c r="J74" s="15"/>
      <c r="K74" s="15"/>
      <c r="L74" s="15"/>
      <c r="M74" s="15"/>
      <c r="N74" s="18"/>
      <c r="O74" s="15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 t="s">
        <v>53</v>
      </c>
      <c r="AK74" s="18"/>
      <c r="AL74" s="18"/>
      <c r="AM74" s="18"/>
      <c r="AN74" s="18" t="s">
        <v>53</v>
      </c>
    </row>
    <row r="75" spans="1:82" s="35" customFormat="1" x14ac:dyDescent="0.25">
      <c r="A75" s="219" t="s">
        <v>78</v>
      </c>
      <c r="B75" s="219"/>
      <c r="C75" s="219"/>
      <c r="D75" s="38">
        <f t="shared" ref="D75:Q75" si="0">SUM(D8:D74)</f>
        <v>13346</v>
      </c>
      <c r="E75" s="38">
        <f t="shared" si="0"/>
        <v>13</v>
      </c>
      <c r="F75" s="38">
        <f t="shared" si="0"/>
        <v>4</v>
      </c>
      <c r="G75" s="38">
        <f t="shared" si="0"/>
        <v>8</v>
      </c>
      <c r="H75" s="38">
        <f t="shared" si="0"/>
        <v>10</v>
      </c>
      <c r="I75" s="38">
        <f t="shared" si="0"/>
        <v>8</v>
      </c>
      <c r="J75" s="38">
        <f t="shared" si="0"/>
        <v>5</v>
      </c>
      <c r="K75" s="38">
        <f t="shared" si="0"/>
        <v>1</v>
      </c>
      <c r="L75" s="38">
        <f t="shared" si="0"/>
        <v>3</v>
      </c>
      <c r="M75" s="38">
        <f t="shared" si="0"/>
        <v>1</v>
      </c>
      <c r="N75" s="38">
        <f t="shared" si="0"/>
        <v>69</v>
      </c>
      <c r="O75" s="38">
        <f t="shared" si="0"/>
        <v>6</v>
      </c>
      <c r="P75" s="38">
        <f t="shared" si="0"/>
        <v>3</v>
      </c>
      <c r="Q75" s="38">
        <f t="shared" si="0"/>
        <v>2</v>
      </c>
      <c r="R75" s="38">
        <f t="shared" ref="R75:AN75" si="1">+COUNTA(R8:R74)</f>
        <v>23</v>
      </c>
      <c r="S75" s="38">
        <f t="shared" si="1"/>
        <v>12</v>
      </c>
      <c r="T75" s="38">
        <f t="shared" si="1"/>
        <v>12</v>
      </c>
      <c r="U75" s="38">
        <f t="shared" si="1"/>
        <v>12</v>
      </c>
      <c r="V75" s="38">
        <f t="shared" si="1"/>
        <v>17</v>
      </c>
      <c r="W75" s="38">
        <f t="shared" si="1"/>
        <v>33</v>
      </c>
      <c r="X75" s="38">
        <f t="shared" si="1"/>
        <v>33</v>
      </c>
      <c r="Y75" s="38">
        <f t="shared" si="1"/>
        <v>42</v>
      </c>
      <c r="Z75" s="38">
        <f t="shared" si="1"/>
        <v>38</v>
      </c>
      <c r="AA75" s="38">
        <f t="shared" si="1"/>
        <v>19</v>
      </c>
      <c r="AB75" s="38">
        <f t="shared" si="1"/>
        <v>1</v>
      </c>
      <c r="AC75" s="38">
        <f t="shared" si="1"/>
        <v>33</v>
      </c>
      <c r="AD75" s="38">
        <f t="shared" si="1"/>
        <v>37</v>
      </c>
      <c r="AE75" s="38">
        <f t="shared" si="1"/>
        <v>5</v>
      </c>
      <c r="AF75" s="38">
        <f t="shared" si="1"/>
        <v>31</v>
      </c>
      <c r="AG75" s="38">
        <f t="shared" si="1"/>
        <v>35</v>
      </c>
      <c r="AH75" s="38">
        <f t="shared" si="1"/>
        <v>5</v>
      </c>
      <c r="AI75" s="38">
        <f t="shared" si="1"/>
        <v>4</v>
      </c>
      <c r="AJ75" s="38">
        <f t="shared" si="1"/>
        <v>20</v>
      </c>
      <c r="AK75" s="38">
        <f t="shared" si="1"/>
        <v>0</v>
      </c>
      <c r="AL75" s="38">
        <f t="shared" si="1"/>
        <v>39</v>
      </c>
      <c r="AM75" s="38">
        <f t="shared" si="1"/>
        <v>5</v>
      </c>
      <c r="AN75" s="38">
        <f t="shared" si="1"/>
        <v>20</v>
      </c>
    </row>
    <row r="76" spans="1:82" s="35" customFormat="1" x14ac:dyDescent="0.25">
      <c r="D76" s="42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43"/>
      <c r="AN76" s="44"/>
    </row>
    <row r="77" spans="1:82" s="35" customFormat="1" x14ac:dyDescent="0.25">
      <c r="A77" s="212" t="s">
        <v>142</v>
      </c>
      <c r="B77" s="213"/>
      <c r="C77" s="51" t="s">
        <v>79</v>
      </c>
      <c r="D77" s="38">
        <f>ROUNDUP((D75/60/8),0)</f>
        <v>28</v>
      </c>
      <c r="E77" s="43"/>
      <c r="F77" s="43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82" s="3" customFormat="1" x14ac:dyDescent="0.25">
      <c r="A78" s="1"/>
      <c r="B78" s="1"/>
      <c r="C78" s="1"/>
      <c r="D78" s="46"/>
      <c r="E78" s="39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</row>
    <row r="79" spans="1:82" x14ac:dyDescent="0.25">
      <c r="D79" s="47"/>
    </row>
    <row r="81" spans="4:4" x14ac:dyDescent="0.25">
      <c r="D81" s="47"/>
    </row>
  </sheetData>
  <autoFilter ref="A7:CE75" xr:uid="{00000000-0001-0000-0400-000000000000}"/>
  <mergeCells count="29">
    <mergeCell ref="A1:AN1"/>
    <mergeCell ref="A2:AN2"/>
    <mergeCell ref="A3:AN3"/>
    <mergeCell ref="A4:A7"/>
    <mergeCell ref="B4:B7"/>
    <mergeCell ref="C4:C7"/>
    <mergeCell ref="D4:D7"/>
    <mergeCell ref="E4:Q4"/>
    <mergeCell ref="R4:AF4"/>
    <mergeCell ref="AG4:AK4"/>
    <mergeCell ref="AL4:AN4"/>
    <mergeCell ref="E5:Q5"/>
    <mergeCell ref="R5:AF5"/>
    <mergeCell ref="AG5:AG6"/>
    <mergeCell ref="AH5:AH6"/>
    <mergeCell ref="A77:B77"/>
    <mergeCell ref="AN5:AN7"/>
    <mergeCell ref="E6:M6"/>
    <mergeCell ref="N6:O6"/>
    <mergeCell ref="P6:Q6"/>
    <mergeCell ref="R6:V6"/>
    <mergeCell ref="X6:AC6"/>
    <mergeCell ref="AD6:AF6"/>
    <mergeCell ref="AJ5:AJ6"/>
    <mergeCell ref="AK5:AK6"/>
    <mergeCell ref="AL5:AL7"/>
    <mergeCell ref="AM5:AM7"/>
    <mergeCell ref="AI5:AI6"/>
    <mergeCell ref="A75:C7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92A2-E269-4886-845D-21D0369545DA}">
  <sheetPr>
    <tabColor rgb="FF92D050"/>
    <pageSetUpPr fitToPage="1"/>
  </sheetPr>
  <dimension ref="A1:CB56"/>
  <sheetViews>
    <sheetView showGridLines="0" topLeftCell="A27" zoomScale="50" zoomScaleNormal="50" zoomScaleSheetLayoutView="70" workbookViewId="0">
      <selection activeCell="U6" sqref="U6"/>
    </sheetView>
  </sheetViews>
  <sheetFormatPr baseColWidth="10" defaultColWidth="13.33203125" defaultRowHeight="15.75" x14ac:dyDescent="0.25"/>
  <cols>
    <col min="1" max="1" width="11.83203125" style="1" customWidth="1"/>
    <col min="2" max="2" width="71.5" style="1" customWidth="1"/>
    <col min="3" max="3" width="49.33203125" style="1" customWidth="1"/>
    <col min="4" max="4" width="10.1640625" style="8" customWidth="1"/>
    <col min="5" max="7" width="6.1640625" style="3" customWidth="1"/>
    <col min="8" max="8" width="7.6640625" style="3" customWidth="1"/>
    <col min="9" max="9" width="7.83203125" style="3" customWidth="1"/>
    <col min="10" max="10" width="11.1640625" style="3" customWidth="1"/>
    <col min="11" max="13" width="10.6640625" style="3" customWidth="1"/>
    <col min="14" max="15" width="11" style="3" customWidth="1"/>
    <col min="16" max="20" width="7" style="3" customWidth="1"/>
    <col min="21" max="21" width="22.6640625" style="3" customWidth="1"/>
    <col min="22" max="34" width="7" style="3" customWidth="1"/>
    <col min="35" max="35" width="6.5" style="3" customWidth="1"/>
    <col min="36" max="38" width="9.6640625" style="1" customWidth="1"/>
    <col min="39" max="16384" width="13.33203125" style="1"/>
  </cols>
  <sheetData>
    <row r="1" spans="1:40" ht="24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</row>
    <row r="2" spans="1:40" ht="50.45" customHeight="1" x14ac:dyDescent="0.35">
      <c r="A2" s="221" t="s">
        <v>146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11"/>
      <c r="AN2" s="11"/>
    </row>
    <row r="3" spans="1:40" ht="16.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</row>
    <row r="4" spans="1:40" s="3" customFormat="1" x14ac:dyDescent="0.2">
      <c r="A4" s="224" t="s">
        <v>0</v>
      </c>
      <c r="B4" s="234" t="s">
        <v>1</v>
      </c>
      <c r="C4" s="224" t="s">
        <v>2</v>
      </c>
      <c r="D4" s="228" t="s">
        <v>3</v>
      </c>
      <c r="E4" s="224" t="s">
        <v>4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31" t="s">
        <v>5</v>
      </c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3"/>
      <c r="AE4" s="224" t="s">
        <v>6</v>
      </c>
      <c r="AF4" s="224"/>
      <c r="AG4" s="224"/>
      <c r="AH4" s="224"/>
      <c r="AI4" s="224"/>
      <c r="AJ4" s="217" t="s">
        <v>7</v>
      </c>
      <c r="AK4" s="217"/>
      <c r="AL4" s="217"/>
    </row>
    <row r="5" spans="1:40" s="3" customFormat="1" ht="43.5" customHeight="1" x14ac:dyDescent="0.2">
      <c r="A5" s="217"/>
      <c r="B5" s="234"/>
      <c r="C5" s="217"/>
      <c r="D5" s="229"/>
      <c r="E5" s="217" t="s">
        <v>8</v>
      </c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5" t="s">
        <v>9</v>
      </c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8"/>
      <c r="AE5" s="214" t="s">
        <v>10</v>
      </c>
      <c r="AF5" s="214" t="s">
        <v>11</v>
      </c>
      <c r="AG5" s="214" t="s">
        <v>12</v>
      </c>
      <c r="AH5" s="214" t="s">
        <v>13</v>
      </c>
      <c r="AI5" s="214" t="s">
        <v>14</v>
      </c>
      <c r="AJ5" s="214" t="s">
        <v>15</v>
      </c>
      <c r="AK5" s="214" t="s">
        <v>16</v>
      </c>
      <c r="AL5" s="214" t="s">
        <v>17</v>
      </c>
    </row>
    <row r="6" spans="1:40" s="3" customFormat="1" ht="43.5" customHeight="1" x14ac:dyDescent="0.2">
      <c r="A6" s="217"/>
      <c r="B6" s="234"/>
      <c r="C6" s="217"/>
      <c r="D6" s="229"/>
      <c r="E6" s="215" t="s">
        <v>18</v>
      </c>
      <c r="F6" s="216"/>
      <c r="G6" s="216"/>
      <c r="H6" s="216"/>
      <c r="I6" s="216"/>
      <c r="J6" s="216"/>
      <c r="K6" s="216"/>
      <c r="L6" s="217" t="s">
        <v>19</v>
      </c>
      <c r="M6" s="217"/>
      <c r="N6" s="217" t="s">
        <v>20</v>
      </c>
      <c r="O6" s="217"/>
      <c r="P6" s="217" t="s">
        <v>21</v>
      </c>
      <c r="Q6" s="217"/>
      <c r="R6" s="217"/>
      <c r="S6" s="217"/>
      <c r="T6" s="217"/>
      <c r="U6" s="2" t="s">
        <v>22</v>
      </c>
      <c r="V6" s="217" t="s">
        <v>23</v>
      </c>
      <c r="W6" s="217"/>
      <c r="X6" s="217"/>
      <c r="Y6" s="217"/>
      <c r="Z6" s="217"/>
      <c r="AA6" s="217"/>
      <c r="AB6" s="215" t="s">
        <v>24</v>
      </c>
      <c r="AC6" s="216"/>
      <c r="AD6" s="218"/>
      <c r="AE6" s="214"/>
      <c r="AF6" s="214"/>
      <c r="AG6" s="214"/>
      <c r="AH6" s="214"/>
      <c r="AI6" s="214"/>
      <c r="AJ6" s="214"/>
      <c r="AK6" s="214"/>
      <c r="AL6" s="214"/>
    </row>
    <row r="7" spans="1:40" s="3" customFormat="1" ht="150.6" customHeight="1" x14ac:dyDescent="0.2">
      <c r="A7" s="225"/>
      <c r="B7" s="235"/>
      <c r="C7" s="225"/>
      <c r="D7" s="230"/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84</v>
      </c>
      <c r="K7" s="4" t="s">
        <v>30</v>
      </c>
      <c r="L7" s="10" t="s">
        <v>32</v>
      </c>
      <c r="M7" s="5" t="s">
        <v>33</v>
      </c>
      <c r="N7" s="5" t="s">
        <v>34</v>
      </c>
      <c r="O7" s="5" t="s">
        <v>35</v>
      </c>
      <c r="P7" s="5" t="s">
        <v>36</v>
      </c>
      <c r="Q7" s="5" t="s">
        <v>37</v>
      </c>
      <c r="R7" s="5" t="s">
        <v>38</v>
      </c>
      <c r="S7" s="6" t="s">
        <v>39</v>
      </c>
      <c r="T7" s="5" t="s">
        <v>40</v>
      </c>
      <c r="U7" s="5" t="s">
        <v>41</v>
      </c>
      <c r="V7" s="5" t="s">
        <v>42</v>
      </c>
      <c r="W7" s="5" t="s">
        <v>43</v>
      </c>
      <c r="X7" s="5" t="s">
        <v>44</v>
      </c>
      <c r="Y7" s="5" t="s">
        <v>45</v>
      </c>
      <c r="Z7" s="5" t="s">
        <v>46</v>
      </c>
      <c r="AA7" s="5" t="s">
        <v>47</v>
      </c>
      <c r="AB7" s="5" t="s">
        <v>48</v>
      </c>
      <c r="AC7" s="5" t="s">
        <v>49</v>
      </c>
      <c r="AD7" s="5" t="s">
        <v>50</v>
      </c>
      <c r="AE7" s="7"/>
      <c r="AF7" s="2"/>
      <c r="AG7" s="2"/>
      <c r="AH7" s="2"/>
      <c r="AI7" s="2"/>
      <c r="AJ7" s="214"/>
      <c r="AK7" s="214"/>
      <c r="AL7" s="214"/>
    </row>
    <row r="8" spans="1:40" ht="31.5" x14ac:dyDescent="0.25">
      <c r="A8" s="12">
        <v>1</v>
      </c>
      <c r="B8" s="13" t="s">
        <v>51</v>
      </c>
      <c r="C8" s="13" t="s">
        <v>52</v>
      </c>
      <c r="D8" s="14">
        <v>1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6"/>
      <c r="O8" s="16"/>
      <c r="P8" s="17"/>
      <c r="Q8" s="17"/>
      <c r="R8" s="17"/>
      <c r="S8" s="17"/>
      <c r="T8" s="17"/>
      <c r="U8" s="17"/>
      <c r="V8" s="17"/>
      <c r="W8" s="17" t="s">
        <v>53</v>
      </c>
      <c r="X8" s="17" t="s">
        <v>53</v>
      </c>
      <c r="Y8" s="17"/>
      <c r="Z8" s="17"/>
      <c r="AA8" s="17"/>
      <c r="AB8" s="17" t="s">
        <v>53</v>
      </c>
      <c r="AC8" s="17"/>
      <c r="AD8" s="17"/>
      <c r="AE8" s="18" t="s">
        <v>53</v>
      </c>
      <c r="AF8" s="18"/>
      <c r="AG8" s="18"/>
      <c r="AH8" s="18"/>
      <c r="AI8" s="18"/>
      <c r="AJ8" s="18" t="s">
        <v>53</v>
      </c>
      <c r="AK8" s="18"/>
      <c r="AL8" s="18"/>
    </row>
    <row r="9" spans="1:40" ht="31.5" x14ac:dyDescent="0.25">
      <c r="A9" s="12">
        <v>2</v>
      </c>
      <c r="B9" s="19" t="s">
        <v>54</v>
      </c>
      <c r="C9" s="13" t="s">
        <v>52</v>
      </c>
      <c r="D9" s="14">
        <v>10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6"/>
      <c r="O9" s="16"/>
      <c r="P9" s="17" t="s">
        <v>53</v>
      </c>
      <c r="Q9" s="17"/>
      <c r="R9" s="17"/>
      <c r="S9" s="17"/>
      <c r="T9" s="17"/>
      <c r="U9" s="17"/>
      <c r="V9" s="17"/>
      <c r="W9" s="17" t="s">
        <v>53</v>
      </c>
      <c r="X9" s="17" t="s">
        <v>53</v>
      </c>
      <c r="Y9" s="17"/>
      <c r="Z9" s="17"/>
      <c r="AA9" s="17"/>
      <c r="AB9" s="17" t="s">
        <v>53</v>
      </c>
      <c r="AC9" s="17"/>
      <c r="AD9" s="17"/>
      <c r="AE9" s="18"/>
      <c r="AF9" s="18" t="s">
        <v>53</v>
      </c>
      <c r="AG9" s="18"/>
      <c r="AH9" s="18"/>
      <c r="AI9" s="18"/>
      <c r="AJ9" s="18"/>
      <c r="AK9" s="18" t="s">
        <v>53</v>
      </c>
      <c r="AL9" s="18"/>
    </row>
    <row r="10" spans="1:40" ht="31.5" x14ac:dyDescent="0.25">
      <c r="A10" s="12">
        <v>3</v>
      </c>
      <c r="B10" s="13" t="s">
        <v>55</v>
      </c>
      <c r="C10" s="20" t="s">
        <v>52</v>
      </c>
      <c r="D10" s="14">
        <v>5</v>
      </c>
      <c r="E10" s="15">
        <v>1</v>
      </c>
      <c r="F10" s="15"/>
      <c r="G10" s="15"/>
      <c r="H10" s="15"/>
      <c r="I10" s="15"/>
      <c r="J10" s="15"/>
      <c r="K10" s="15"/>
      <c r="L10" s="15">
        <v>2</v>
      </c>
      <c r="M10" s="15"/>
      <c r="N10" s="16"/>
      <c r="O10" s="16"/>
      <c r="P10" s="17" t="s">
        <v>53</v>
      </c>
      <c r="Q10" s="17" t="s">
        <v>53</v>
      </c>
      <c r="R10" s="17" t="s">
        <v>53</v>
      </c>
      <c r="S10" s="17" t="s">
        <v>53</v>
      </c>
      <c r="T10" s="17" t="s">
        <v>53</v>
      </c>
      <c r="U10" s="17" t="s">
        <v>53</v>
      </c>
      <c r="V10" s="17" t="s">
        <v>53</v>
      </c>
      <c r="W10" s="17" t="s">
        <v>53</v>
      </c>
      <c r="X10" s="17" t="s">
        <v>53</v>
      </c>
      <c r="Y10" s="17" t="s">
        <v>53</v>
      </c>
      <c r="Z10" s="17"/>
      <c r="AA10" s="17" t="s">
        <v>53</v>
      </c>
      <c r="AB10" s="17" t="s">
        <v>53</v>
      </c>
      <c r="AC10" s="17"/>
      <c r="AD10" s="17" t="s">
        <v>53</v>
      </c>
      <c r="AE10" s="18" t="s">
        <v>53</v>
      </c>
      <c r="AF10" s="18"/>
      <c r="AG10" s="18"/>
      <c r="AH10" s="18"/>
      <c r="AI10" s="18"/>
      <c r="AJ10" s="18" t="s">
        <v>53</v>
      </c>
      <c r="AK10" s="18"/>
      <c r="AL10" s="18"/>
    </row>
    <row r="11" spans="1:40" ht="47.25" x14ac:dyDescent="0.25">
      <c r="A11" s="12">
        <v>4</v>
      </c>
      <c r="B11" s="13" t="s">
        <v>56</v>
      </c>
      <c r="C11" s="13" t="s">
        <v>52</v>
      </c>
      <c r="D11" s="14">
        <v>5</v>
      </c>
      <c r="E11" s="15">
        <v>1</v>
      </c>
      <c r="F11" s="15"/>
      <c r="G11" s="15"/>
      <c r="H11" s="15"/>
      <c r="I11" s="15"/>
      <c r="J11" s="15"/>
      <c r="K11" s="15"/>
      <c r="L11" s="15">
        <v>1</v>
      </c>
      <c r="M11" s="15"/>
      <c r="N11" s="16"/>
      <c r="O11" s="16"/>
      <c r="P11" s="17" t="s">
        <v>53</v>
      </c>
      <c r="Q11" s="17"/>
      <c r="R11" s="17"/>
      <c r="S11" s="17"/>
      <c r="T11" s="17" t="s">
        <v>53</v>
      </c>
      <c r="U11" s="17" t="s">
        <v>53</v>
      </c>
      <c r="V11" s="17" t="s">
        <v>53</v>
      </c>
      <c r="W11" s="17" t="s">
        <v>53</v>
      </c>
      <c r="X11" s="17" t="s">
        <v>53</v>
      </c>
      <c r="Y11" s="17" t="s">
        <v>53</v>
      </c>
      <c r="Z11" s="17"/>
      <c r="AA11" s="17" t="s">
        <v>53</v>
      </c>
      <c r="AB11" s="17" t="s">
        <v>53</v>
      </c>
      <c r="AC11" s="17"/>
      <c r="AD11" s="17" t="s">
        <v>53</v>
      </c>
      <c r="AE11" s="18" t="s">
        <v>53</v>
      </c>
      <c r="AF11" s="18"/>
      <c r="AG11" s="18"/>
      <c r="AH11" s="18"/>
      <c r="AI11" s="18"/>
      <c r="AJ11" s="18" t="s">
        <v>53</v>
      </c>
      <c r="AK11" s="18"/>
      <c r="AL11" s="18"/>
    </row>
    <row r="12" spans="1:40" ht="31.5" x14ac:dyDescent="0.25">
      <c r="A12" s="12">
        <v>5</v>
      </c>
      <c r="B12" s="13" t="s">
        <v>57</v>
      </c>
      <c r="C12" s="13" t="s">
        <v>52</v>
      </c>
      <c r="D12" s="14">
        <v>240</v>
      </c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8"/>
      <c r="AF12" s="18"/>
      <c r="AG12" s="18"/>
      <c r="AH12" s="18" t="s">
        <v>53</v>
      </c>
      <c r="AI12" s="18"/>
      <c r="AJ12" s="18"/>
      <c r="AK12" s="18"/>
      <c r="AL12" s="18" t="s">
        <v>53</v>
      </c>
    </row>
    <row r="13" spans="1:40" ht="31.5" x14ac:dyDescent="0.25">
      <c r="A13" s="12">
        <v>6</v>
      </c>
      <c r="B13" s="13" t="s">
        <v>58</v>
      </c>
      <c r="C13" s="13" t="s">
        <v>52</v>
      </c>
      <c r="D13" s="21">
        <v>10</v>
      </c>
      <c r="E13" s="15"/>
      <c r="F13" s="15">
        <v>1</v>
      </c>
      <c r="G13" s="15"/>
      <c r="H13" s="15"/>
      <c r="I13" s="15"/>
      <c r="J13" s="15"/>
      <c r="K13" s="15"/>
      <c r="L13" s="15"/>
      <c r="M13" s="15"/>
      <c r="N13" s="16"/>
      <c r="O13" s="16"/>
      <c r="P13" s="17"/>
      <c r="Q13" s="17"/>
      <c r="R13" s="17"/>
      <c r="S13" s="17"/>
      <c r="T13" s="17"/>
      <c r="U13" s="17"/>
      <c r="V13" s="17"/>
      <c r="W13" s="17" t="s">
        <v>53</v>
      </c>
      <c r="X13" s="17"/>
      <c r="Y13" s="17"/>
      <c r="Z13" s="17"/>
      <c r="AA13" s="17"/>
      <c r="AB13" s="17"/>
      <c r="AC13" s="17"/>
      <c r="AD13" s="17"/>
      <c r="AE13" s="18"/>
      <c r="AF13" s="18"/>
      <c r="AG13" s="18" t="s">
        <v>53</v>
      </c>
      <c r="AH13" s="18"/>
      <c r="AI13" s="18"/>
      <c r="AJ13" s="18" t="s">
        <v>53</v>
      </c>
      <c r="AK13" s="18"/>
      <c r="AL13" s="18"/>
    </row>
    <row r="14" spans="1:40" ht="47.25" x14ac:dyDescent="0.25">
      <c r="A14" s="12">
        <v>7</v>
      </c>
      <c r="B14" s="13" t="s">
        <v>59</v>
      </c>
      <c r="C14" s="13" t="s">
        <v>118</v>
      </c>
      <c r="D14" s="22">
        <v>5</v>
      </c>
      <c r="E14" s="15"/>
      <c r="F14" s="15"/>
      <c r="G14" s="15">
        <v>1</v>
      </c>
      <c r="H14" s="15"/>
      <c r="I14" s="15"/>
      <c r="J14" s="15"/>
      <c r="K14" s="15"/>
      <c r="L14" s="23"/>
      <c r="M14" s="15"/>
      <c r="N14" s="16"/>
      <c r="O14" s="16"/>
      <c r="P14" s="17" t="s">
        <v>53</v>
      </c>
      <c r="Q14" s="17" t="s">
        <v>53</v>
      </c>
      <c r="R14" s="17" t="s">
        <v>53</v>
      </c>
      <c r="S14" s="17" t="s">
        <v>53</v>
      </c>
      <c r="T14" s="17"/>
      <c r="U14" s="17" t="s">
        <v>53</v>
      </c>
      <c r="V14" s="17" t="s">
        <v>53</v>
      </c>
      <c r="W14" s="17" t="s">
        <v>53</v>
      </c>
      <c r="X14" s="17" t="s">
        <v>53</v>
      </c>
      <c r="Y14" s="17"/>
      <c r="Z14" s="17"/>
      <c r="AA14" s="17" t="s">
        <v>53</v>
      </c>
      <c r="AB14" s="17" t="s">
        <v>53</v>
      </c>
      <c r="AC14" s="17"/>
      <c r="AD14" s="17" t="s">
        <v>53</v>
      </c>
      <c r="AE14" s="18" t="s">
        <v>53</v>
      </c>
      <c r="AF14" s="18"/>
      <c r="AG14" s="18"/>
      <c r="AH14" s="18"/>
      <c r="AI14" s="18"/>
      <c r="AJ14" s="18" t="s">
        <v>53</v>
      </c>
      <c r="AK14" s="18"/>
      <c r="AL14" s="18"/>
    </row>
    <row r="15" spans="1:40" s="26" customFormat="1" ht="47.25" x14ac:dyDescent="0.25">
      <c r="A15" s="12">
        <v>8</v>
      </c>
      <c r="B15" s="13" t="s">
        <v>60</v>
      </c>
      <c r="C15" s="13" t="s">
        <v>118</v>
      </c>
      <c r="D15" s="14">
        <v>480</v>
      </c>
      <c r="E15" s="15"/>
      <c r="F15" s="15"/>
      <c r="G15" s="15"/>
      <c r="H15" s="15"/>
      <c r="I15" s="15"/>
      <c r="J15" s="15"/>
      <c r="K15" s="15"/>
      <c r="L15" s="23"/>
      <c r="M15" s="24"/>
      <c r="N15" s="25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5"/>
      <c r="AF15" s="25"/>
      <c r="AG15" s="25"/>
      <c r="AH15" s="18" t="s">
        <v>53</v>
      </c>
      <c r="AI15" s="25"/>
      <c r="AJ15" s="25"/>
      <c r="AK15" s="25"/>
      <c r="AL15" s="18" t="s">
        <v>53</v>
      </c>
    </row>
    <row r="16" spans="1:40" s="26" customFormat="1" ht="47.25" x14ac:dyDescent="0.25">
      <c r="A16" s="12">
        <v>9</v>
      </c>
      <c r="B16" s="13" t="s">
        <v>61</v>
      </c>
      <c r="C16" s="13" t="s">
        <v>118</v>
      </c>
      <c r="D16" s="14">
        <v>10</v>
      </c>
      <c r="E16" s="15"/>
      <c r="F16" s="15"/>
      <c r="G16" s="15"/>
      <c r="H16" s="15"/>
      <c r="I16" s="15"/>
      <c r="J16" s="15"/>
      <c r="K16" s="15">
        <v>1</v>
      </c>
      <c r="L16" s="23"/>
      <c r="M16" s="24"/>
      <c r="N16" s="25"/>
      <c r="O16" s="17"/>
      <c r="P16" s="17" t="s">
        <v>53</v>
      </c>
      <c r="Q16" s="17" t="s">
        <v>53</v>
      </c>
      <c r="R16" s="17" t="s">
        <v>53</v>
      </c>
      <c r="S16" s="17" t="s">
        <v>53</v>
      </c>
      <c r="T16" s="17"/>
      <c r="U16" s="17" t="s">
        <v>53</v>
      </c>
      <c r="V16" s="17" t="s">
        <v>53</v>
      </c>
      <c r="W16" s="17" t="s">
        <v>53</v>
      </c>
      <c r="X16" s="17" t="s">
        <v>53</v>
      </c>
      <c r="Y16" s="17"/>
      <c r="Z16" s="17"/>
      <c r="AA16" s="17" t="s">
        <v>53</v>
      </c>
      <c r="AB16" s="17" t="s">
        <v>53</v>
      </c>
      <c r="AC16" s="17"/>
      <c r="AD16" s="17" t="s">
        <v>53</v>
      </c>
      <c r="AE16" s="25" t="s">
        <v>53</v>
      </c>
      <c r="AF16" s="25"/>
      <c r="AG16" s="25"/>
      <c r="AH16" s="25"/>
      <c r="AI16" s="25"/>
      <c r="AJ16" s="25" t="s">
        <v>53</v>
      </c>
      <c r="AK16" s="25"/>
      <c r="AL16" s="25"/>
    </row>
    <row r="17" spans="1:38" ht="47.25" x14ac:dyDescent="0.25">
      <c r="A17" s="12">
        <v>10</v>
      </c>
      <c r="B17" s="13" t="s">
        <v>60</v>
      </c>
      <c r="C17" s="13" t="s">
        <v>118</v>
      </c>
      <c r="D17" s="14">
        <v>480</v>
      </c>
      <c r="E17" s="15"/>
      <c r="F17" s="15"/>
      <c r="G17" s="15"/>
      <c r="H17" s="15"/>
      <c r="I17" s="15"/>
      <c r="J17" s="15"/>
      <c r="K17" s="15"/>
      <c r="L17" s="23"/>
      <c r="M17" s="15"/>
      <c r="N17" s="16"/>
      <c r="O17" s="16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18"/>
      <c r="AG17" s="18"/>
      <c r="AH17" s="18" t="s">
        <v>53</v>
      </c>
      <c r="AI17" s="18"/>
      <c r="AJ17" s="18"/>
      <c r="AK17" s="18"/>
      <c r="AL17" s="18" t="s">
        <v>53</v>
      </c>
    </row>
    <row r="18" spans="1:38" ht="47.25" x14ac:dyDescent="0.25">
      <c r="A18" s="12">
        <v>11</v>
      </c>
      <c r="B18" s="13" t="s">
        <v>94</v>
      </c>
      <c r="C18" s="13" t="s">
        <v>118</v>
      </c>
      <c r="D18" s="14">
        <v>60</v>
      </c>
      <c r="E18" s="15"/>
      <c r="F18" s="15"/>
      <c r="G18" s="15"/>
      <c r="H18" s="15">
        <v>1</v>
      </c>
      <c r="I18" s="15">
        <v>1</v>
      </c>
      <c r="J18" s="15">
        <v>1</v>
      </c>
      <c r="K18" s="15"/>
      <c r="L18" s="23"/>
      <c r="M18" s="15"/>
      <c r="N18" s="16"/>
      <c r="O18" s="16"/>
      <c r="P18" s="17" t="s">
        <v>53</v>
      </c>
      <c r="Q18" s="17"/>
      <c r="R18" s="17"/>
      <c r="S18" s="17"/>
      <c r="T18" s="17"/>
      <c r="U18" s="17" t="s">
        <v>53</v>
      </c>
      <c r="V18" s="17" t="s">
        <v>53</v>
      </c>
      <c r="W18" s="17" t="s">
        <v>53</v>
      </c>
      <c r="X18" s="17" t="s">
        <v>53</v>
      </c>
      <c r="Y18" s="17"/>
      <c r="Z18" s="17"/>
      <c r="AA18" s="17" t="s">
        <v>53</v>
      </c>
      <c r="AB18" s="17" t="s">
        <v>53</v>
      </c>
      <c r="AC18" s="17"/>
      <c r="AD18" s="17" t="s">
        <v>53</v>
      </c>
      <c r="AE18" s="18"/>
      <c r="AF18" s="18" t="s">
        <v>53</v>
      </c>
      <c r="AG18" s="18"/>
      <c r="AH18" s="18"/>
      <c r="AI18" s="18"/>
      <c r="AJ18" s="18"/>
      <c r="AK18" s="18" t="s">
        <v>53</v>
      </c>
      <c r="AL18" s="18"/>
    </row>
    <row r="19" spans="1:38" ht="47.25" x14ac:dyDescent="0.25">
      <c r="A19" s="12">
        <v>12</v>
      </c>
      <c r="B19" s="20" t="s">
        <v>138</v>
      </c>
      <c r="C19" s="13" t="s">
        <v>118</v>
      </c>
      <c r="D19" s="14">
        <v>30</v>
      </c>
      <c r="E19" s="15"/>
      <c r="F19" s="15"/>
      <c r="G19" s="15"/>
      <c r="H19" s="15">
        <v>1</v>
      </c>
      <c r="I19" s="15"/>
      <c r="J19" s="15"/>
      <c r="K19" s="15"/>
      <c r="L19" s="17"/>
      <c r="M19" s="15"/>
      <c r="N19" s="18"/>
      <c r="O19" s="34">
        <v>1</v>
      </c>
      <c r="P19" s="17"/>
      <c r="Q19" s="17"/>
      <c r="R19" s="17"/>
      <c r="S19" s="17"/>
      <c r="T19" s="17"/>
      <c r="U19" s="17" t="s">
        <v>53</v>
      </c>
      <c r="V19" s="17" t="s">
        <v>53</v>
      </c>
      <c r="W19" s="17" t="s">
        <v>53</v>
      </c>
      <c r="X19" s="17" t="s">
        <v>53</v>
      </c>
      <c r="Y19" s="17"/>
      <c r="Z19" s="17"/>
      <c r="AA19" s="17" t="s">
        <v>53</v>
      </c>
      <c r="AB19" s="17" t="s">
        <v>53</v>
      </c>
      <c r="AC19" s="17" t="s">
        <v>53</v>
      </c>
      <c r="AD19" s="17"/>
      <c r="AE19" s="18" t="s">
        <v>53</v>
      </c>
      <c r="AF19" s="18"/>
      <c r="AG19" s="18"/>
      <c r="AH19" s="18"/>
      <c r="AI19" s="18"/>
      <c r="AJ19" s="18" t="s">
        <v>53</v>
      </c>
      <c r="AK19" s="18"/>
      <c r="AL19" s="18"/>
    </row>
    <row r="20" spans="1:38" ht="47.25" x14ac:dyDescent="0.25">
      <c r="A20" s="12">
        <v>13</v>
      </c>
      <c r="B20" s="13" t="s">
        <v>95</v>
      </c>
      <c r="C20" s="13" t="s">
        <v>118</v>
      </c>
      <c r="D20" s="49">
        <v>10</v>
      </c>
      <c r="E20" s="28"/>
      <c r="F20" s="15"/>
      <c r="G20" s="15"/>
      <c r="H20" s="15">
        <v>1</v>
      </c>
      <c r="I20" s="15"/>
      <c r="J20" s="15"/>
      <c r="K20" s="15"/>
      <c r="L20" s="15">
        <v>2</v>
      </c>
      <c r="M20" s="15"/>
      <c r="N20" s="18"/>
      <c r="O20" s="18"/>
      <c r="P20" s="17"/>
      <c r="Q20" s="17"/>
      <c r="R20" s="17"/>
      <c r="S20" s="17"/>
      <c r="T20" s="17" t="s">
        <v>53</v>
      </c>
      <c r="U20" s="17" t="s">
        <v>53</v>
      </c>
      <c r="V20" s="17" t="s">
        <v>53</v>
      </c>
      <c r="W20" s="17" t="s">
        <v>53</v>
      </c>
      <c r="X20" s="17" t="s">
        <v>53</v>
      </c>
      <c r="Y20" s="17" t="s">
        <v>53</v>
      </c>
      <c r="Z20" s="17"/>
      <c r="AA20" s="17" t="s">
        <v>53</v>
      </c>
      <c r="AB20" s="17" t="s">
        <v>53</v>
      </c>
      <c r="AC20" s="17"/>
      <c r="AD20" s="17" t="s">
        <v>53</v>
      </c>
      <c r="AE20" s="18" t="s">
        <v>53</v>
      </c>
      <c r="AF20" s="18"/>
      <c r="AG20" s="18"/>
      <c r="AH20" s="18"/>
      <c r="AI20" s="18"/>
      <c r="AJ20" s="18" t="s">
        <v>53</v>
      </c>
      <c r="AK20" s="18"/>
      <c r="AL20" s="18"/>
    </row>
    <row r="21" spans="1:38" s="26" customFormat="1" ht="47.25" x14ac:dyDescent="0.25">
      <c r="A21" s="12">
        <v>14</v>
      </c>
      <c r="B21" s="13" t="s">
        <v>60</v>
      </c>
      <c r="C21" s="13" t="s">
        <v>118</v>
      </c>
      <c r="D21" s="21">
        <v>480</v>
      </c>
      <c r="E21" s="28"/>
      <c r="F21" s="15"/>
      <c r="G21" s="15"/>
      <c r="H21" s="15"/>
      <c r="I21" s="15"/>
      <c r="J21" s="15"/>
      <c r="K21" s="15"/>
      <c r="L21" s="15"/>
      <c r="M21" s="25"/>
      <c r="N21" s="25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25"/>
      <c r="AG21" s="25"/>
      <c r="AH21" s="18" t="s">
        <v>53</v>
      </c>
      <c r="AI21" s="25"/>
      <c r="AJ21" s="25"/>
      <c r="AK21" s="25"/>
      <c r="AL21" s="18" t="s">
        <v>53</v>
      </c>
    </row>
    <row r="22" spans="1:38" s="26" customFormat="1" ht="47.25" x14ac:dyDescent="0.25">
      <c r="A22" s="12">
        <v>15</v>
      </c>
      <c r="B22" s="13" t="s">
        <v>96</v>
      </c>
      <c r="C22" s="13" t="s">
        <v>118</v>
      </c>
      <c r="D22" s="50">
        <v>5</v>
      </c>
      <c r="E22" s="28"/>
      <c r="F22" s="15"/>
      <c r="G22" s="15"/>
      <c r="H22" s="15"/>
      <c r="I22" s="15"/>
      <c r="J22" s="15"/>
      <c r="K22" s="15">
        <v>1</v>
      </c>
      <c r="L22" s="15"/>
      <c r="M22" s="25"/>
      <c r="N22" s="25"/>
      <c r="O22" s="17"/>
      <c r="P22" s="17" t="s">
        <v>53</v>
      </c>
      <c r="Q22" s="17" t="s">
        <v>53</v>
      </c>
      <c r="R22" s="17" t="s">
        <v>53</v>
      </c>
      <c r="S22" s="17" t="s">
        <v>53</v>
      </c>
      <c r="T22" s="17"/>
      <c r="U22" s="17"/>
      <c r="V22" s="17"/>
      <c r="W22" s="17" t="s">
        <v>53</v>
      </c>
      <c r="X22" s="17" t="s">
        <v>53</v>
      </c>
      <c r="Y22" s="17"/>
      <c r="Z22" s="17"/>
      <c r="AA22" s="17"/>
      <c r="AB22" s="17" t="s">
        <v>53</v>
      </c>
      <c r="AC22" s="17"/>
      <c r="AD22" s="17"/>
      <c r="AE22" s="18" t="s">
        <v>53</v>
      </c>
      <c r="AF22" s="18"/>
      <c r="AG22" s="18"/>
      <c r="AH22" s="18"/>
      <c r="AI22" s="18"/>
      <c r="AJ22" s="18" t="s">
        <v>53</v>
      </c>
      <c r="AK22" s="18"/>
      <c r="AL22" s="18"/>
    </row>
    <row r="23" spans="1:38" ht="47.25" x14ac:dyDescent="0.25">
      <c r="A23" s="12">
        <v>16</v>
      </c>
      <c r="B23" s="13" t="s">
        <v>97</v>
      </c>
      <c r="C23" s="13" t="s">
        <v>118</v>
      </c>
      <c r="D23" s="49">
        <v>5</v>
      </c>
      <c r="E23" s="28"/>
      <c r="F23" s="15"/>
      <c r="G23" s="15">
        <v>1</v>
      </c>
      <c r="H23" s="15"/>
      <c r="I23" s="15"/>
      <c r="J23" s="15"/>
      <c r="K23" s="15"/>
      <c r="L23" s="18">
        <v>1</v>
      </c>
      <c r="M23" s="15"/>
      <c r="N23" s="18"/>
      <c r="O23" s="18"/>
      <c r="P23" s="17" t="s">
        <v>53</v>
      </c>
      <c r="Q23" s="17"/>
      <c r="R23" s="17"/>
      <c r="S23" s="17"/>
      <c r="T23" s="17" t="s">
        <v>53</v>
      </c>
      <c r="U23" s="17" t="s">
        <v>53</v>
      </c>
      <c r="V23" s="17" t="s">
        <v>53</v>
      </c>
      <c r="W23" s="17" t="s">
        <v>53</v>
      </c>
      <c r="X23" s="17" t="s">
        <v>53</v>
      </c>
      <c r="Y23" s="17" t="s">
        <v>53</v>
      </c>
      <c r="Z23" s="17"/>
      <c r="AA23" s="17" t="s">
        <v>53</v>
      </c>
      <c r="AB23" s="17" t="s">
        <v>53</v>
      </c>
      <c r="AC23" s="17"/>
      <c r="AD23" s="17" t="s">
        <v>53</v>
      </c>
      <c r="AE23" s="18" t="s">
        <v>53</v>
      </c>
      <c r="AF23" s="18"/>
      <c r="AG23" s="18"/>
      <c r="AH23" s="18"/>
      <c r="AI23" s="18"/>
      <c r="AJ23" s="18" t="s">
        <v>53</v>
      </c>
      <c r="AK23" s="18"/>
      <c r="AL23" s="18"/>
    </row>
    <row r="24" spans="1:38" ht="47.25" x14ac:dyDescent="0.25">
      <c r="A24" s="12">
        <v>17</v>
      </c>
      <c r="B24" s="13" t="s">
        <v>98</v>
      </c>
      <c r="C24" s="13" t="s">
        <v>118</v>
      </c>
      <c r="D24" s="49">
        <v>240</v>
      </c>
      <c r="E24" s="28"/>
      <c r="F24" s="15"/>
      <c r="G24" s="15"/>
      <c r="H24" s="15"/>
      <c r="I24" s="15"/>
      <c r="J24" s="15"/>
      <c r="K24" s="15"/>
      <c r="L24" s="18"/>
      <c r="M24" s="15"/>
      <c r="N24" s="18"/>
      <c r="O24" s="18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8"/>
      <c r="AF24" s="18"/>
      <c r="AG24" s="18"/>
      <c r="AH24" s="18" t="s">
        <v>53</v>
      </c>
      <c r="AI24" s="18"/>
      <c r="AJ24" s="18"/>
      <c r="AK24" s="18"/>
      <c r="AL24" s="18" t="s">
        <v>53</v>
      </c>
    </row>
    <row r="25" spans="1:38" ht="47.25" x14ac:dyDescent="0.25">
      <c r="A25" s="12">
        <v>18</v>
      </c>
      <c r="B25" s="13" t="s">
        <v>89</v>
      </c>
      <c r="C25" s="13" t="s">
        <v>118</v>
      </c>
      <c r="D25" s="49">
        <v>10</v>
      </c>
      <c r="E25" s="28"/>
      <c r="F25" s="15"/>
      <c r="G25" s="15">
        <v>1</v>
      </c>
      <c r="H25" s="15"/>
      <c r="I25" s="15"/>
      <c r="J25" s="15"/>
      <c r="K25" s="15"/>
      <c r="L25" s="18"/>
      <c r="M25" s="15"/>
      <c r="N25" s="18"/>
      <c r="O25" s="18"/>
      <c r="P25" s="17"/>
      <c r="Q25" s="17"/>
      <c r="R25" s="17"/>
      <c r="S25" s="17"/>
      <c r="T25" s="17"/>
      <c r="U25" s="17"/>
      <c r="V25" s="17"/>
      <c r="W25" s="17" t="s">
        <v>53</v>
      </c>
      <c r="X25" s="17"/>
      <c r="Y25" s="17"/>
      <c r="Z25" s="17"/>
      <c r="AA25" s="17"/>
      <c r="AB25" s="17"/>
      <c r="AC25" s="17"/>
      <c r="AD25" s="17"/>
      <c r="AE25" s="18"/>
      <c r="AF25" s="18"/>
      <c r="AG25" s="18" t="s">
        <v>53</v>
      </c>
      <c r="AH25" s="18"/>
      <c r="AI25" s="18"/>
      <c r="AJ25" s="18" t="s">
        <v>53</v>
      </c>
      <c r="AK25" s="18"/>
      <c r="AL25" s="18"/>
    </row>
    <row r="26" spans="1:38" ht="31.5" x14ac:dyDescent="0.25">
      <c r="A26" s="12">
        <v>19</v>
      </c>
      <c r="B26" s="13" t="s">
        <v>85</v>
      </c>
      <c r="C26" s="13" t="s">
        <v>52</v>
      </c>
      <c r="D26" s="21">
        <v>5</v>
      </c>
      <c r="E26" s="30">
        <v>1</v>
      </c>
      <c r="F26" s="30"/>
      <c r="G26" s="15"/>
      <c r="H26" s="15"/>
      <c r="I26" s="15"/>
      <c r="J26" s="15"/>
      <c r="K26" s="15"/>
      <c r="L26" s="18"/>
      <c r="M26" s="15"/>
      <c r="N26" s="18"/>
      <c r="O26" s="18"/>
      <c r="P26" s="18" t="s">
        <v>53</v>
      </c>
      <c r="Q26" s="18" t="s">
        <v>53</v>
      </c>
      <c r="R26" s="18" t="s">
        <v>53</v>
      </c>
      <c r="S26" s="18" t="s">
        <v>53</v>
      </c>
      <c r="T26" s="18"/>
      <c r="U26" s="18" t="s">
        <v>53</v>
      </c>
      <c r="V26" s="18" t="s">
        <v>53</v>
      </c>
      <c r="W26" s="18" t="s">
        <v>53</v>
      </c>
      <c r="X26" s="18" t="s">
        <v>53</v>
      </c>
      <c r="Y26" s="18"/>
      <c r="Z26" s="18"/>
      <c r="AA26" s="18" t="s">
        <v>53</v>
      </c>
      <c r="AB26" s="18" t="s">
        <v>53</v>
      </c>
      <c r="AC26" s="18"/>
      <c r="AD26" s="18" t="s">
        <v>53</v>
      </c>
      <c r="AE26" s="18" t="s">
        <v>53</v>
      </c>
      <c r="AF26" s="18"/>
      <c r="AG26" s="18"/>
      <c r="AH26" s="18"/>
      <c r="AI26" s="18"/>
      <c r="AJ26" s="18" t="s">
        <v>53</v>
      </c>
      <c r="AK26" s="18"/>
      <c r="AL26" s="18"/>
    </row>
    <row r="27" spans="1:38" ht="31.5" x14ac:dyDescent="0.25">
      <c r="A27" s="12">
        <v>20</v>
      </c>
      <c r="B27" s="13" t="s">
        <v>76</v>
      </c>
      <c r="C27" s="13" t="s">
        <v>52</v>
      </c>
      <c r="D27" s="21">
        <v>15</v>
      </c>
      <c r="E27" s="30">
        <v>1</v>
      </c>
      <c r="F27" s="30"/>
      <c r="G27" s="15"/>
      <c r="H27" s="15"/>
      <c r="I27" s="15"/>
      <c r="J27" s="15"/>
      <c r="K27" s="15"/>
      <c r="L27" s="18">
        <v>2</v>
      </c>
      <c r="M27" s="15"/>
      <c r="N27" s="18"/>
      <c r="O27" s="18"/>
      <c r="P27" s="18"/>
      <c r="Q27" s="18"/>
      <c r="R27" s="18"/>
      <c r="S27" s="18"/>
      <c r="T27" s="18" t="s">
        <v>53</v>
      </c>
      <c r="U27" s="18" t="s">
        <v>53</v>
      </c>
      <c r="V27" s="18" t="s">
        <v>53</v>
      </c>
      <c r="W27" s="18" t="s">
        <v>53</v>
      </c>
      <c r="X27" s="18" t="s">
        <v>53</v>
      </c>
      <c r="Y27" s="18" t="s">
        <v>53</v>
      </c>
      <c r="Z27" s="18"/>
      <c r="AA27" s="18" t="s">
        <v>53</v>
      </c>
      <c r="AB27" s="18" t="s">
        <v>53</v>
      </c>
      <c r="AC27" s="18"/>
      <c r="AD27" s="18" t="s">
        <v>53</v>
      </c>
      <c r="AE27" s="18" t="s">
        <v>53</v>
      </c>
      <c r="AF27" s="18"/>
      <c r="AG27" s="18"/>
      <c r="AH27" s="18"/>
      <c r="AI27" s="18"/>
      <c r="AJ27" s="18" t="s">
        <v>53</v>
      </c>
      <c r="AK27" s="18"/>
      <c r="AL27" s="18"/>
    </row>
    <row r="28" spans="1:38" ht="31.5" x14ac:dyDescent="0.25">
      <c r="A28" s="12">
        <v>21</v>
      </c>
      <c r="B28" s="13" t="s">
        <v>83</v>
      </c>
      <c r="C28" s="13" t="s">
        <v>52</v>
      </c>
      <c r="D28" s="21">
        <v>5</v>
      </c>
      <c r="E28" s="30">
        <v>1</v>
      </c>
      <c r="F28" s="30"/>
      <c r="G28" s="15"/>
      <c r="H28" s="15"/>
      <c r="I28" s="15"/>
      <c r="J28" s="15"/>
      <c r="K28" s="15"/>
      <c r="L28" s="18"/>
      <c r="M28" s="15">
        <v>1</v>
      </c>
      <c r="N28" s="18">
        <v>1</v>
      </c>
      <c r="O28" s="18"/>
      <c r="P28" s="18" t="s">
        <v>53</v>
      </c>
      <c r="Q28" s="18"/>
      <c r="R28" s="18"/>
      <c r="S28" s="18"/>
      <c r="T28" s="18"/>
      <c r="U28" s="18" t="s">
        <v>53</v>
      </c>
      <c r="V28" s="18" t="s">
        <v>53</v>
      </c>
      <c r="W28" s="18" t="s">
        <v>53</v>
      </c>
      <c r="X28" s="18" t="s">
        <v>53</v>
      </c>
      <c r="Y28" s="18"/>
      <c r="Z28" s="18"/>
      <c r="AA28" s="18" t="s">
        <v>53</v>
      </c>
      <c r="AB28" s="18" t="s">
        <v>53</v>
      </c>
      <c r="AC28" s="18" t="s">
        <v>53</v>
      </c>
      <c r="AD28" s="18" t="s">
        <v>53</v>
      </c>
      <c r="AE28" s="18" t="s">
        <v>53</v>
      </c>
      <c r="AF28" s="18"/>
      <c r="AG28" s="18"/>
      <c r="AH28" s="18"/>
      <c r="AI28" s="18"/>
      <c r="AJ28" s="18" t="s">
        <v>53</v>
      </c>
      <c r="AK28" s="18"/>
      <c r="AL28" s="18"/>
    </row>
    <row r="29" spans="1:38" ht="31.5" x14ac:dyDescent="0.25">
      <c r="A29" s="12">
        <v>22</v>
      </c>
      <c r="B29" s="13" t="s">
        <v>99</v>
      </c>
      <c r="C29" s="13" t="s">
        <v>52</v>
      </c>
      <c r="D29" s="21">
        <v>240</v>
      </c>
      <c r="E29" s="31"/>
      <c r="F29" s="30"/>
      <c r="G29" s="15"/>
      <c r="H29" s="15"/>
      <c r="I29" s="15"/>
      <c r="J29" s="15"/>
      <c r="K29" s="15"/>
      <c r="L29" s="18"/>
      <c r="M29" s="1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 t="s">
        <v>53</v>
      </c>
      <c r="AI29" s="18"/>
      <c r="AJ29" s="18"/>
      <c r="AK29" s="18"/>
      <c r="AL29" s="18" t="s">
        <v>53</v>
      </c>
    </row>
    <row r="30" spans="1:38" ht="47.25" x14ac:dyDescent="0.25">
      <c r="A30" s="12">
        <v>23</v>
      </c>
      <c r="B30" s="13" t="s">
        <v>139</v>
      </c>
      <c r="C30" s="13" t="s">
        <v>118</v>
      </c>
      <c r="D30" s="21">
        <f>3*60*8</f>
        <v>1440</v>
      </c>
      <c r="E30" s="21"/>
      <c r="F30" s="21"/>
      <c r="G30" s="21"/>
      <c r="H30" s="21"/>
      <c r="I30" s="21"/>
      <c r="J30" s="21"/>
      <c r="K30" s="21"/>
      <c r="L30" s="17"/>
      <c r="M30" s="15"/>
      <c r="N30" s="18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8"/>
      <c r="AF30" s="18"/>
      <c r="AG30" s="18"/>
      <c r="AH30" s="18" t="s">
        <v>53</v>
      </c>
      <c r="AI30" s="18"/>
      <c r="AJ30" s="18"/>
      <c r="AK30" s="18"/>
      <c r="AL30" s="18" t="s">
        <v>53</v>
      </c>
    </row>
    <row r="31" spans="1:38" ht="47.25" x14ac:dyDescent="0.25">
      <c r="A31" s="12">
        <v>24</v>
      </c>
      <c r="B31" s="13" t="s">
        <v>140</v>
      </c>
      <c r="C31" s="13" t="s">
        <v>118</v>
      </c>
      <c r="D31" s="21">
        <v>60</v>
      </c>
      <c r="E31" s="28"/>
      <c r="F31" s="15"/>
      <c r="G31" s="15"/>
      <c r="H31" s="15"/>
      <c r="I31" s="15"/>
      <c r="J31" s="15"/>
      <c r="K31" s="15"/>
      <c r="L31" s="18"/>
      <c r="M31" s="15"/>
      <c r="N31" s="18"/>
      <c r="O31" s="18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8"/>
      <c r="AF31" s="18"/>
      <c r="AG31" s="18"/>
      <c r="AH31" s="18" t="s">
        <v>53</v>
      </c>
      <c r="AI31" s="18"/>
      <c r="AJ31" s="18"/>
      <c r="AK31" s="18"/>
      <c r="AL31" s="18" t="s">
        <v>53</v>
      </c>
    </row>
    <row r="32" spans="1:38" ht="47.25" x14ac:dyDescent="0.25">
      <c r="A32" s="12">
        <v>25</v>
      </c>
      <c r="B32" s="36" t="s">
        <v>137</v>
      </c>
      <c r="C32" s="13" t="s">
        <v>118</v>
      </c>
      <c r="D32" s="49">
        <f>120-15</f>
        <v>105</v>
      </c>
      <c r="E32" s="28"/>
      <c r="F32" s="15"/>
      <c r="G32" s="15"/>
      <c r="H32" s="15">
        <v>1</v>
      </c>
      <c r="I32" s="15">
        <v>1</v>
      </c>
      <c r="J32" s="15"/>
      <c r="K32" s="15"/>
      <c r="L32" s="18"/>
      <c r="M32" s="15"/>
      <c r="N32" s="18"/>
      <c r="O32" s="18"/>
      <c r="P32" s="17" t="s">
        <v>53</v>
      </c>
      <c r="Q32" s="17"/>
      <c r="R32" s="17"/>
      <c r="S32" s="17"/>
      <c r="T32" s="17"/>
      <c r="U32" s="17"/>
      <c r="V32" s="17"/>
      <c r="W32" s="17"/>
      <c r="X32" s="17"/>
      <c r="Y32" s="17"/>
      <c r="Z32" s="17" t="s">
        <v>53</v>
      </c>
      <c r="AA32" s="17"/>
      <c r="AB32" s="17"/>
      <c r="AC32" s="17"/>
      <c r="AD32" s="17"/>
      <c r="AE32" s="18"/>
      <c r="AF32" s="18" t="s">
        <v>53</v>
      </c>
      <c r="AG32" s="18"/>
      <c r="AH32" s="18"/>
      <c r="AI32" s="18"/>
      <c r="AJ32" s="18"/>
      <c r="AK32" s="18" t="s">
        <v>53</v>
      </c>
      <c r="AL32" s="18"/>
    </row>
    <row r="33" spans="1:38" ht="47.25" x14ac:dyDescent="0.25">
      <c r="A33" s="12">
        <v>26</v>
      </c>
      <c r="B33" s="13" t="s">
        <v>69</v>
      </c>
      <c r="C33" s="13" t="s">
        <v>118</v>
      </c>
      <c r="D33" s="49">
        <v>15</v>
      </c>
      <c r="E33" s="28"/>
      <c r="F33" s="15"/>
      <c r="G33" s="15"/>
      <c r="H33" s="15">
        <v>1</v>
      </c>
      <c r="I33" s="15">
        <v>1</v>
      </c>
      <c r="J33" s="15"/>
      <c r="K33" s="15"/>
      <c r="L33" s="18">
        <v>2</v>
      </c>
      <c r="M33" s="15"/>
      <c r="N33" s="18"/>
      <c r="O33" s="18"/>
      <c r="P33" s="17" t="s">
        <v>53</v>
      </c>
      <c r="Q33" s="17" t="s">
        <v>53</v>
      </c>
      <c r="R33" s="17" t="s">
        <v>53</v>
      </c>
      <c r="S33" s="17" t="s">
        <v>53</v>
      </c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8" t="s">
        <v>53</v>
      </c>
      <c r="AF33" s="18"/>
      <c r="AG33" s="18"/>
      <c r="AH33" s="18"/>
      <c r="AI33" s="18"/>
      <c r="AJ33" s="18" t="s">
        <v>53</v>
      </c>
      <c r="AK33" s="18"/>
      <c r="AL33" s="18"/>
    </row>
    <row r="34" spans="1:38" ht="47.25" x14ac:dyDescent="0.25">
      <c r="A34" s="12">
        <v>27</v>
      </c>
      <c r="B34" s="13" t="s">
        <v>70</v>
      </c>
      <c r="C34" s="13" t="s">
        <v>118</v>
      </c>
      <c r="D34" s="21">
        <v>60</v>
      </c>
      <c r="E34" s="28"/>
      <c r="F34" s="15"/>
      <c r="G34" s="15"/>
      <c r="H34" s="15"/>
      <c r="I34" s="15"/>
      <c r="J34" s="15"/>
      <c r="K34" s="15"/>
      <c r="L34" s="18"/>
      <c r="M34" s="15"/>
      <c r="N34" s="18"/>
      <c r="O34" s="18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8"/>
      <c r="AF34" s="18"/>
      <c r="AG34" s="18"/>
      <c r="AH34" s="18" t="s">
        <v>53</v>
      </c>
      <c r="AI34" s="18"/>
      <c r="AJ34" s="18"/>
      <c r="AK34" s="18"/>
      <c r="AL34" s="18" t="s">
        <v>53</v>
      </c>
    </row>
    <row r="35" spans="1:38" ht="47.25" x14ac:dyDescent="0.25">
      <c r="A35" s="12">
        <v>28</v>
      </c>
      <c r="B35" s="13" t="s">
        <v>71</v>
      </c>
      <c r="C35" s="13" t="s">
        <v>118</v>
      </c>
      <c r="D35" s="21">
        <v>240</v>
      </c>
      <c r="E35" s="28"/>
      <c r="F35" s="15"/>
      <c r="G35" s="15"/>
      <c r="H35" s="15">
        <v>1</v>
      </c>
      <c r="I35" s="15">
        <v>1</v>
      </c>
      <c r="J35" s="15"/>
      <c r="K35" s="15"/>
      <c r="L35" s="18"/>
      <c r="M35" s="15"/>
      <c r="N35" s="18"/>
      <c r="O35" s="18"/>
      <c r="P35" s="17" t="s">
        <v>53</v>
      </c>
      <c r="Q35" s="17"/>
      <c r="R35" s="17"/>
      <c r="S35" s="17"/>
      <c r="T35" s="17"/>
      <c r="U35" s="17" t="s">
        <v>53</v>
      </c>
      <c r="V35" s="17" t="s">
        <v>53</v>
      </c>
      <c r="W35" s="17" t="s">
        <v>53</v>
      </c>
      <c r="X35" s="17" t="s">
        <v>53</v>
      </c>
      <c r="Y35" s="17"/>
      <c r="Z35" s="17"/>
      <c r="AA35" s="17" t="s">
        <v>53</v>
      </c>
      <c r="AB35" s="17" t="s">
        <v>53</v>
      </c>
      <c r="AC35" s="17"/>
      <c r="AD35" s="17" t="s">
        <v>53</v>
      </c>
      <c r="AE35" s="18"/>
      <c r="AF35" s="18" t="s">
        <v>53</v>
      </c>
      <c r="AG35" s="18"/>
      <c r="AH35" s="18"/>
      <c r="AI35" s="18"/>
      <c r="AJ35" s="18"/>
      <c r="AK35" s="18" t="s">
        <v>53</v>
      </c>
      <c r="AL35" s="18"/>
    </row>
    <row r="36" spans="1:38" ht="47.25" x14ac:dyDescent="0.25">
      <c r="A36" s="12">
        <v>29</v>
      </c>
      <c r="B36" s="13" t="s">
        <v>100</v>
      </c>
      <c r="C36" s="13" t="s">
        <v>118</v>
      </c>
      <c r="D36" s="21">
        <v>120</v>
      </c>
      <c r="E36" s="28"/>
      <c r="F36" s="15"/>
      <c r="G36" s="15"/>
      <c r="H36" s="15">
        <v>1</v>
      </c>
      <c r="I36" s="15">
        <v>1</v>
      </c>
      <c r="J36" s="15"/>
      <c r="K36" s="15"/>
      <c r="L36" s="18">
        <v>3</v>
      </c>
      <c r="M36" s="15"/>
      <c r="N36" s="18"/>
      <c r="O36" s="18"/>
      <c r="P36" s="17" t="s">
        <v>53</v>
      </c>
      <c r="Q36" s="17"/>
      <c r="R36" s="17"/>
      <c r="S36" s="17"/>
      <c r="T36" s="17" t="s">
        <v>53</v>
      </c>
      <c r="U36" s="17" t="s">
        <v>53</v>
      </c>
      <c r="V36" s="17" t="s">
        <v>53</v>
      </c>
      <c r="W36" s="17" t="s">
        <v>53</v>
      </c>
      <c r="X36" s="17" t="s">
        <v>53</v>
      </c>
      <c r="Y36" s="17" t="s">
        <v>53</v>
      </c>
      <c r="Z36" s="17"/>
      <c r="AA36" s="17" t="s">
        <v>53</v>
      </c>
      <c r="AB36" s="17" t="s">
        <v>53</v>
      </c>
      <c r="AC36" s="17"/>
      <c r="AD36" s="17" t="s">
        <v>53</v>
      </c>
      <c r="AE36" s="18" t="s">
        <v>53</v>
      </c>
      <c r="AF36" s="18"/>
      <c r="AG36" s="18"/>
      <c r="AH36" s="18"/>
      <c r="AI36" s="18"/>
      <c r="AJ36" s="18" t="s">
        <v>53</v>
      </c>
      <c r="AK36" s="18"/>
      <c r="AL36" s="18"/>
    </row>
    <row r="37" spans="1:38" ht="47.25" x14ac:dyDescent="0.25">
      <c r="A37" s="12">
        <v>30</v>
      </c>
      <c r="B37" s="13" t="s">
        <v>121</v>
      </c>
      <c r="C37" s="13" t="s">
        <v>118</v>
      </c>
      <c r="D37" s="21">
        <v>10</v>
      </c>
      <c r="E37" s="28"/>
      <c r="F37" s="15"/>
      <c r="G37" s="15"/>
      <c r="H37" s="15"/>
      <c r="I37" s="15"/>
      <c r="J37" s="15">
        <v>1</v>
      </c>
      <c r="K37" s="15"/>
      <c r="L37" s="18"/>
      <c r="M37" s="15"/>
      <c r="N37" s="18"/>
      <c r="O37" s="18"/>
      <c r="P37" s="17"/>
      <c r="Q37" s="17"/>
      <c r="R37" s="17"/>
      <c r="S37" s="17"/>
      <c r="T37" s="17"/>
      <c r="U37" s="17" t="s">
        <v>53</v>
      </c>
      <c r="V37" s="17" t="s">
        <v>53</v>
      </c>
      <c r="W37" s="17" t="s">
        <v>53</v>
      </c>
      <c r="X37" s="17" t="s">
        <v>53</v>
      </c>
      <c r="Y37" s="17"/>
      <c r="Z37" s="17"/>
      <c r="AA37" s="17" t="s">
        <v>53</v>
      </c>
      <c r="AB37" s="17" t="s">
        <v>53</v>
      </c>
      <c r="AC37" s="17"/>
      <c r="AD37" s="17" t="s">
        <v>53</v>
      </c>
      <c r="AE37" s="18" t="s">
        <v>53</v>
      </c>
      <c r="AF37" s="18"/>
      <c r="AG37" s="18"/>
      <c r="AH37" s="18"/>
      <c r="AI37" s="18"/>
      <c r="AJ37" s="18" t="s">
        <v>53</v>
      </c>
      <c r="AK37" s="18"/>
      <c r="AL37" s="18"/>
    </row>
    <row r="38" spans="1:38" ht="47.25" x14ac:dyDescent="0.25">
      <c r="A38" s="12">
        <v>31</v>
      </c>
      <c r="B38" s="13" t="s">
        <v>122</v>
      </c>
      <c r="C38" s="13" t="s">
        <v>118</v>
      </c>
      <c r="D38" s="21">
        <v>120</v>
      </c>
      <c r="E38" s="28"/>
      <c r="F38" s="15"/>
      <c r="G38" s="15"/>
      <c r="H38" s="15"/>
      <c r="I38" s="15"/>
      <c r="J38" s="15">
        <v>1</v>
      </c>
      <c r="K38" s="15"/>
      <c r="L38" s="18"/>
      <c r="M38" s="15"/>
      <c r="N38" s="18"/>
      <c r="O38" s="18"/>
      <c r="P38" s="17"/>
      <c r="Q38" s="17"/>
      <c r="R38" s="17"/>
      <c r="S38" s="17"/>
      <c r="T38" s="17"/>
      <c r="U38" s="17" t="s">
        <v>53</v>
      </c>
      <c r="V38" s="17" t="s">
        <v>53</v>
      </c>
      <c r="W38" s="17" t="s">
        <v>53</v>
      </c>
      <c r="X38" s="17" t="s">
        <v>53</v>
      </c>
      <c r="Y38" s="17"/>
      <c r="Z38" s="17"/>
      <c r="AA38" s="17" t="s">
        <v>53</v>
      </c>
      <c r="AB38" s="17" t="s">
        <v>53</v>
      </c>
      <c r="AC38" s="17"/>
      <c r="AD38" s="17" t="s">
        <v>53</v>
      </c>
      <c r="AE38" s="18" t="s">
        <v>53</v>
      </c>
      <c r="AF38" s="18"/>
      <c r="AG38" s="18"/>
      <c r="AH38" s="18"/>
      <c r="AI38" s="18"/>
      <c r="AJ38" s="18" t="s">
        <v>53</v>
      </c>
      <c r="AK38" s="18"/>
      <c r="AL38" s="18"/>
    </row>
    <row r="39" spans="1:38" ht="47.25" x14ac:dyDescent="0.25">
      <c r="A39" s="12">
        <v>32</v>
      </c>
      <c r="B39" s="13" t="s">
        <v>115</v>
      </c>
      <c r="C39" s="13" t="s">
        <v>118</v>
      </c>
      <c r="D39" s="21">
        <f>60*2</f>
        <v>120</v>
      </c>
      <c r="E39" s="28"/>
      <c r="F39" s="15"/>
      <c r="G39" s="15"/>
      <c r="H39" s="15"/>
      <c r="I39" s="15"/>
      <c r="J39" s="15"/>
      <c r="K39" s="15"/>
      <c r="L39" s="18"/>
      <c r="M39" s="15"/>
      <c r="N39" s="18"/>
      <c r="O39" s="18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8"/>
      <c r="AF39" s="18"/>
      <c r="AG39" s="18"/>
      <c r="AH39" s="18" t="s">
        <v>53</v>
      </c>
      <c r="AI39" s="18"/>
      <c r="AJ39" s="18"/>
      <c r="AK39" s="18"/>
      <c r="AL39" s="18" t="s">
        <v>53</v>
      </c>
    </row>
    <row r="40" spans="1:38" ht="47.25" x14ac:dyDescent="0.25">
      <c r="A40" s="12">
        <v>33</v>
      </c>
      <c r="B40" s="13" t="s">
        <v>102</v>
      </c>
      <c r="C40" s="13" t="s">
        <v>118</v>
      </c>
      <c r="D40" s="21">
        <v>10</v>
      </c>
      <c r="E40" s="28"/>
      <c r="F40" s="15"/>
      <c r="G40" s="15"/>
      <c r="H40" s="15"/>
      <c r="I40" s="15"/>
      <c r="J40" s="15">
        <v>1</v>
      </c>
      <c r="K40" s="15"/>
      <c r="L40" s="18">
        <v>6</v>
      </c>
      <c r="M40" s="15"/>
      <c r="N40" s="18"/>
      <c r="O40" s="18"/>
      <c r="P40" s="17" t="s">
        <v>53</v>
      </c>
      <c r="Q40" s="17" t="s">
        <v>53</v>
      </c>
      <c r="R40" s="17" t="s">
        <v>53</v>
      </c>
      <c r="S40" s="17" t="s">
        <v>53</v>
      </c>
      <c r="T40" s="17" t="s">
        <v>53</v>
      </c>
      <c r="U40" s="17" t="s">
        <v>53</v>
      </c>
      <c r="V40" s="17" t="s">
        <v>53</v>
      </c>
      <c r="W40" s="17" t="s">
        <v>53</v>
      </c>
      <c r="X40" s="17" t="s">
        <v>53</v>
      </c>
      <c r="Y40" s="17" t="s">
        <v>53</v>
      </c>
      <c r="Z40" s="17"/>
      <c r="AA40" s="17" t="s">
        <v>53</v>
      </c>
      <c r="AB40" s="17" t="s">
        <v>53</v>
      </c>
      <c r="AC40" s="17"/>
      <c r="AD40" s="17" t="s">
        <v>53</v>
      </c>
      <c r="AE40" s="18" t="s">
        <v>53</v>
      </c>
      <c r="AF40" s="18"/>
      <c r="AG40" s="18"/>
      <c r="AH40" s="18"/>
      <c r="AI40" s="18"/>
      <c r="AJ40" s="18" t="s">
        <v>53</v>
      </c>
      <c r="AK40" s="18"/>
      <c r="AL40" s="18"/>
    </row>
    <row r="41" spans="1:38" ht="47.25" x14ac:dyDescent="0.25">
      <c r="A41" s="12">
        <v>34</v>
      </c>
      <c r="B41" s="13" t="s">
        <v>73</v>
      </c>
      <c r="C41" s="13" t="s">
        <v>118</v>
      </c>
      <c r="D41" s="21">
        <v>480</v>
      </c>
      <c r="E41" s="28"/>
      <c r="F41" s="15"/>
      <c r="G41" s="15"/>
      <c r="H41" s="15"/>
      <c r="I41" s="15"/>
      <c r="J41" s="15"/>
      <c r="K41" s="15"/>
      <c r="L41" s="18"/>
      <c r="M41" s="15"/>
      <c r="N41" s="18"/>
      <c r="O41" s="18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8"/>
      <c r="AF41" s="18"/>
      <c r="AG41" s="18"/>
      <c r="AH41" s="18" t="s">
        <v>53</v>
      </c>
      <c r="AI41" s="18"/>
      <c r="AJ41" s="18"/>
      <c r="AK41" s="18"/>
      <c r="AL41" s="18" t="s">
        <v>53</v>
      </c>
    </row>
    <row r="42" spans="1:38" ht="47.25" x14ac:dyDescent="0.25">
      <c r="A42" s="12">
        <v>35</v>
      </c>
      <c r="B42" s="13" t="s">
        <v>103</v>
      </c>
      <c r="C42" s="13" t="s">
        <v>118</v>
      </c>
      <c r="D42" s="21">
        <v>5</v>
      </c>
      <c r="E42" s="28"/>
      <c r="F42" s="15"/>
      <c r="G42" s="15"/>
      <c r="H42" s="15"/>
      <c r="I42" s="15"/>
      <c r="J42" s="15"/>
      <c r="K42" s="15">
        <v>1</v>
      </c>
      <c r="L42" s="18"/>
      <c r="M42" s="15"/>
      <c r="N42" s="18"/>
      <c r="O42" s="18"/>
      <c r="P42" s="17" t="s">
        <v>53</v>
      </c>
      <c r="Q42" s="17" t="s">
        <v>53</v>
      </c>
      <c r="R42" s="17" t="s">
        <v>53</v>
      </c>
      <c r="S42" s="17" t="s">
        <v>53</v>
      </c>
      <c r="T42" s="17"/>
      <c r="U42" s="17"/>
      <c r="V42" s="17"/>
      <c r="W42" s="17" t="s">
        <v>53</v>
      </c>
      <c r="X42" s="17" t="s">
        <v>53</v>
      </c>
      <c r="Y42" s="17"/>
      <c r="Z42" s="17"/>
      <c r="AA42" s="17"/>
      <c r="AB42" s="17" t="s">
        <v>53</v>
      </c>
      <c r="AC42" s="17"/>
      <c r="AD42" s="17"/>
      <c r="AE42" s="18" t="s">
        <v>53</v>
      </c>
      <c r="AF42" s="18"/>
      <c r="AG42" s="18"/>
      <c r="AH42" s="18"/>
      <c r="AI42" s="18"/>
      <c r="AJ42" s="18" t="s">
        <v>53</v>
      </c>
      <c r="AK42" s="18"/>
      <c r="AL42" s="18"/>
    </row>
    <row r="43" spans="1:38" ht="47.25" x14ac:dyDescent="0.25">
      <c r="A43" s="12">
        <v>36</v>
      </c>
      <c r="B43" s="13" t="s">
        <v>104</v>
      </c>
      <c r="C43" s="13" t="s">
        <v>118</v>
      </c>
      <c r="D43" s="21">
        <v>5</v>
      </c>
      <c r="E43" s="28"/>
      <c r="F43" s="15"/>
      <c r="G43" s="15">
        <v>1</v>
      </c>
      <c r="H43" s="15"/>
      <c r="I43" s="15"/>
      <c r="J43" s="15"/>
      <c r="K43" s="15"/>
      <c r="L43" s="18">
        <v>1</v>
      </c>
      <c r="M43" s="15"/>
      <c r="N43" s="18"/>
      <c r="O43" s="18"/>
      <c r="P43" s="17" t="s">
        <v>53</v>
      </c>
      <c r="Q43" s="17"/>
      <c r="R43" s="17"/>
      <c r="S43" s="17"/>
      <c r="T43" s="17" t="s">
        <v>53</v>
      </c>
      <c r="U43" s="17" t="s">
        <v>53</v>
      </c>
      <c r="V43" s="17" t="s">
        <v>53</v>
      </c>
      <c r="W43" s="17" t="s">
        <v>53</v>
      </c>
      <c r="X43" s="17" t="s">
        <v>53</v>
      </c>
      <c r="Y43" s="17" t="s">
        <v>53</v>
      </c>
      <c r="Z43" s="17"/>
      <c r="AA43" s="17" t="s">
        <v>53</v>
      </c>
      <c r="AB43" s="17" t="s">
        <v>53</v>
      </c>
      <c r="AC43" s="17"/>
      <c r="AD43" s="17" t="s">
        <v>53</v>
      </c>
      <c r="AE43" s="18" t="s">
        <v>53</v>
      </c>
      <c r="AF43" s="18"/>
      <c r="AG43" s="18"/>
      <c r="AH43" s="18"/>
      <c r="AI43" s="18"/>
      <c r="AJ43" s="18" t="s">
        <v>53</v>
      </c>
      <c r="AK43" s="18"/>
      <c r="AL43" s="18"/>
    </row>
    <row r="44" spans="1:38" ht="47.25" x14ac:dyDescent="0.25">
      <c r="A44" s="12">
        <v>37</v>
      </c>
      <c r="B44" s="13" t="s">
        <v>75</v>
      </c>
      <c r="C44" s="13" t="s">
        <v>118</v>
      </c>
      <c r="D44" s="21">
        <v>240</v>
      </c>
      <c r="E44" s="28"/>
      <c r="F44" s="15"/>
      <c r="G44" s="15"/>
      <c r="H44" s="15"/>
      <c r="I44" s="15"/>
      <c r="J44" s="15"/>
      <c r="K44" s="15"/>
      <c r="L44" s="18"/>
      <c r="M44" s="15"/>
      <c r="N44" s="18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8"/>
      <c r="AF44" s="18"/>
      <c r="AG44" s="18"/>
      <c r="AH44" s="18" t="s">
        <v>53</v>
      </c>
      <c r="AI44" s="18"/>
      <c r="AJ44" s="18"/>
      <c r="AK44" s="18"/>
      <c r="AL44" s="18" t="s">
        <v>53</v>
      </c>
    </row>
    <row r="45" spans="1:38" ht="47.25" x14ac:dyDescent="0.25">
      <c r="A45" s="12">
        <v>38</v>
      </c>
      <c r="B45" s="13" t="s">
        <v>105</v>
      </c>
      <c r="C45" s="13" t="s">
        <v>118</v>
      </c>
      <c r="D45" s="21">
        <v>10</v>
      </c>
      <c r="E45" s="28"/>
      <c r="F45" s="15"/>
      <c r="G45" s="15">
        <v>1</v>
      </c>
      <c r="H45" s="15"/>
      <c r="I45" s="15"/>
      <c r="J45" s="15"/>
      <c r="K45" s="15"/>
      <c r="L45" s="18"/>
      <c r="M45" s="15"/>
      <c r="N45" s="18"/>
      <c r="O45" s="18"/>
      <c r="P45" s="17"/>
      <c r="Q45" s="17"/>
      <c r="R45" s="17"/>
      <c r="S45" s="17"/>
      <c r="T45" s="17"/>
      <c r="U45" s="17"/>
      <c r="V45" s="17"/>
      <c r="W45" s="17" t="s">
        <v>53</v>
      </c>
      <c r="X45" s="17"/>
      <c r="Y45" s="17"/>
      <c r="Z45" s="17"/>
      <c r="AA45" s="17"/>
      <c r="AB45" s="17"/>
      <c r="AC45" s="17"/>
      <c r="AD45" s="17"/>
      <c r="AE45" s="18"/>
      <c r="AF45" s="18"/>
      <c r="AG45" s="18" t="s">
        <v>53</v>
      </c>
      <c r="AH45" s="18"/>
      <c r="AI45" s="18"/>
      <c r="AJ45" s="18" t="s">
        <v>53</v>
      </c>
      <c r="AK45" s="18"/>
      <c r="AL45" s="18"/>
    </row>
    <row r="46" spans="1:38" ht="31.5" x14ac:dyDescent="0.25">
      <c r="A46" s="12">
        <v>39</v>
      </c>
      <c r="B46" s="13" t="s">
        <v>85</v>
      </c>
      <c r="C46" s="13" t="s">
        <v>52</v>
      </c>
      <c r="D46" s="21">
        <v>5</v>
      </c>
      <c r="E46" s="30">
        <v>1</v>
      </c>
      <c r="F46" s="30"/>
      <c r="G46" s="15"/>
      <c r="H46" s="15"/>
      <c r="I46" s="15"/>
      <c r="J46" s="15"/>
      <c r="K46" s="15"/>
      <c r="L46" s="18"/>
      <c r="M46" s="15"/>
      <c r="N46" s="18"/>
      <c r="O46" s="18"/>
      <c r="P46" s="18" t="s">
        <v>53</v>
      </c>
      <c r="Q46" s="18" t="s">
        <v>53</v>
      </c>
      <c r="R46" s="18" t="s">
        <v>53</v>
      </c>
      <c r="S46" s="18" t="s">
        <v>53</v>
      </c>
      <c r="T46" s="18"/>
      <c r="U46" s="18" t="s">
        <v>53</v>
      </c>
      <c r="V46" s="18" t="s">
        <v>53</v>
      </c>
      <c r="W46" s="18" t="s">
        <v>53</v>
      </c>
      <c r="X46" s="18" t="s">
        <v>53</v>
      </c>
      <c r="Y46" s="18"/>
      <c r="Z46" s="18"/>
      <c r="AA46" s="18" t="s">
        <v>53</v>
      </c>
      <c r="AB46" s="18" t="s">
        <v>53</v>
      </c>
      <c r="AC46" s="18"/>
      <c r="AD46" s="18" t="s">
        <v>53</v>
      </c>
      <c r="AE46" s="18" t="s">
        <v>53</v>
      </c>
      <c r="AF46" s="18"/>
      <c r="AG46" s="18"/>
      <c r="AH46" s="18"/>
      <c r="AI46" s="18"/>
      <c r="AJ46" s="18" t="s">
        <v>53</v>
      </c>
      <c r="AK46" s="18"/>
      <c r="AL46" s="18"/>
    </row>
    <row r="47" spans="1:38" ht="31.5" x14ac:dyDescent="0.25">
      <c r="A47" s="12">
        <v>40</v>
      </c>
      <c r="B47" s="13" t="s">
        <v>76</v>
      </c>
      <c r="C47" s="13" t="s">
        <v>52</v>
      </c>
      <c r="D47" s="21">
        <v>15</v>
      </c>
      <c r="E47" s="30">
        <v>1</v>
      </c>
      <c r="F47" s="30"/>
      <c r="G47" s="15"/>
      <c r="H47" s="15"/>
      <c r="I47" s="15"/>
      <c r="J47" s="15"/>
      <c r="K47" s="15"/>
      <c r="L47" s="18">
        <v>2</v>
      </c>
      <c r="M47" s="15"/>
      <c r="N47" s="18"/>
      <c r="O47" s="18"/>
      <c r="P47" s="18"/>
      <c r="Q47" s="18"/>
      <c r="R47" s="18"/>
      <c r="S47" s="18"/>
      <c r="T47" s="18" t="s">
        <v>53</v>
      </c>
      <c r="U47" s="18" t="s">
        <v>53</v>
      </c>
      <c r="V47" s="18" t="s">
        <v>53</v>
      </c>
      <c r="W47" s="18" t="s">
        <v>53</v>
      </c>
      <c r="X47" s="18" t="s">
        <v>53</v>
      </c>
      <c r="Y47" s="18" t="s">
        <v>53</v>
      </c>
      <c r="Z47" s="18"/>
      <c r="AA47" s="18" t="s">
        <v>53</v>
      </c>
      <c r="AB47" s="18" t="s">
        <v>53</v>
      </c>
      <c r="AC47" s="18"/>
      <c r="AD47" s="18" t="s">
        <v>53</v>
      </c>
      <c r="AE47" s="18" t="s">
        <v>53</v>
      </c>
      <c r="AF47" s="18"/>
      <c r="AG47" s="18"/>
      <c r="AH47" s="18"/>
      <c r="AI47" s="18"/>
      <c r="AJ47" s="18" t="s">
        <v>53</v>
      </c>
      <c r="AK47" s="18"/>
      <c r="AL47" s="18"/>
    </row>
    <row r="48" spans="1:38" ht="31.5" x14ac:dyDescent="0.25">
      <c r="A48" s="12">
        <v>41</v>
      </c>
      <c r="B48" s="13" t="s">
        <v>83</v>
      </c>
      <c r="C48" s="13" t="s">
        <v>52</v>
      </c>
      <c r="D48" s="21">
        <v>5</v>
      </c>
      <c r="E48" s="30">
        <v>1</v>
      </c>
      <c r="F48" s="30"/>
      <c r="G48" s="15"/>
      <c r="H48" s="15"/>
      <c r="I48" s="15"/>
      <c r="J48" s="15"/>
      <c r="K48" s="15"/>
      <c r="L48" s="18"/>
      <c r="M48" s="15">
        <v>1</v>
      </c>
      <c r="N48" s="18">
        <v>1</v>
      </c>
      <c r="O48" s="18"/>
      <c r="P48" s="18" t="s">
        <v>53</v>
      </c>
      <c r="Q48" s="18"/>
      <c r="R48" s="18"/>
      <c r="S48" s="18"/>
      <c r="T48" s="18"/>
      <c r="U48" s="18" t="s">
        <v>53</v>
      </c>
      <c r="V48" s="18" t="s">
        <v>53</v>
      </c>
      <c r="W48" s="18" t="s">
        <v>53</v>
      </c>
      <c r="X48" s="18" t="s">
        <v>53</v>
      </c>
      <c r="Y48" s="18"/>
      <c r="Z48" s="18"/>
      <c r="AA48" s="18" t="s">
        <v>53</v>
      </c>
      <c r="AB48" s="18" t="s">
        <v>53</v>
      </c>
      <c r="AC48" s="18" t="s">
        <v>53</v>
      </c>
      <c r="AD48" s="18" t="s">
        <v>53</v>
      </c>
      <c r="AE48" s="18" t="s">
        <v>53</v>
      </c>
      <c r="AF48" s="18"/>
      <c r="AG48" s="18"/>
      <c r="AH48" s="18"/>
      <c r="AI48" s="18"/>
      <c r="AJ48" s="18" t="s">
        <v>53</v>
      </c>
      <c r="AK48" s="18"/>
      <c r="AL48" s="18"/>
    </row>
    <row r="49" spans="1:80" ht="31.5" x14ac:dyDescent="0.25">
      <c r="A49" s="12">
        <v>42</v>
      </c>
      <c r="B49" s="13" t="s">
        <v>77</v>
      </c>
      <c r="C49" s="13" t="s">
        <v>52</v>
      </c>
      <c r="D49" s="21">
        <v>240</v>
      </c>
      <c r="E49" s="31"/>
      <c r="F49" s="30"/>
      <c r="G49" s="15"/>
      <c r="H49" s="15"/>
      <c r="I49" s="15"/>
      <c r="J49" s="15"/>
      <c r="K49" s="15"/>
      <c r="L49" s="18"/>
      <c r="M49" s="15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 t="s">
        <v>53</v>
      </c>
      <c r="AI49" s="18"/>
      <c r="AJ49" s="18"/>
      <c r="AK49" s="18"/>
      <c r="AL49" s="18" t="s">
        <v>53</v>
      </c>
    </row>
    <row r="50" spans="1:80" s="35" customFormat="1" x14ac:dyDescent="0.25">
      <c r="A50" s="219" t="s">
        <v>78</v>
      </c>
      <c r="B50" s="219"/>
      <c r="C50" s="219"/>
      <c r="D50" s="41">
        <f t="shared" ref="D50:O50" si="0">SUM(D8:D49)</f>
        <v>5656</v>
      </c>
      <c r="E50" s="41">
        <f t="shared" si="0"/>
        <v>10</v>
      </c>
      <c r="F50" s="41">
        <f t="shared" si="0"/>
        <v>1</v>
      </c>
      <c r="G50" s="41">
        <f t="shared" si="0"/>
        <v>5</v>
      </c>
      <c r="H50" s="41">
        <f t="shared" si="0"/>
        <v>7</v>
      </c>
      <c r="I50" s="41">
        <f t="shared" si="0"/>
        <v>5</v>
      </c>
      <c r="J50" s="41">
        <f t="shared" si="0"/>
        <v>4</v>
      </c>
      <c r="K50" s="41">
        <f t="shared" si="0"/>
        <v>3</v>
      </c>
      <c r="L50" s="41">
        <f t="shared" si="0"/>
        <v>22</v>
      </c>
      <c r="M50" s="41">
        <f t="shared" si="0"/>
        <v>2</v>
      </c>
      <c r="N50" s="41">
        <f t="shared" si="0"/>
        <v>2</v>
      </c>
      <c r="O50" s="38">
        <f t="shared" si="0"/>
        <v>1</v>
      </c>
      <c r="P50" s="38">
        <f t="shared" ref="P50:AL50" si="1">+COUNTA(P8:P49)</f>
        <v>19</v>
      </c>
      <c r="Q50" s="38">
        <f t="shared" si="1"/>
        <v>9</v>
      </c>
      <c r="R50" s="38">
        <f t="shared" si="1"/>
        <v>9</v>
      </c>
      <c r="S50" s="38">
        <f t="shared" si="1"/>
        <v>9</v>
      </c>
      <c r="T50" s="38">
        <f t="shared" si="1"/>
        <v>9</v>
      </c>
      <c r="U50" s="38">
        <f t="shared" si="1"/>
        <v>20</v>
      </c>
      <c r="V50" s="38">
        <f t="shared" si="1"/>
        <v>20</v>
      </c>
      <c r="W50" s="38">
        <f t="shared" si="1"/>
        <v>27</v>
      </c>
      <c r="X50" s="38">
        <f t="shared" si="1"/>
        <v>24</v>
      </c>
      <c r="Y50" s="38">
        <f t="shared" si="1"/>
        <v>9</v>
      </c>
      <c r="Z50" s="38">
        <f t="shared" si="1"/>
        <v>1</v>
      </c>
      <c r="AA50" s="38">
        <f t="shared" si="1"/>
        <v>20</v>
      </c>
      <c r="AB50" s="38">
        <f t="shared" si="1"/>
        <v>24</v>
      </c>
      <c r="AC50" s="38">
        <f t="shared" si="1"/>
        <v>3</v>
      </c>
      <c r="AD50" s="38">
        <f t="shared" si="1"/>
        <v>19</v>
      </c>
      <c r="AE50" s="38">
        <f t="shared" si="1"/>
        <v>22</v>
      </c>
      <c r="AF50" s="38">
        <f t="shared" si="1"/>
        <v>4</v>
      </c>
      <c r="AG50" s="38">
        <f t="shared" si="1"/>
        <v>3</v>
      </c>
      <c r="AH50" s="38">
        <f t="shared" si="1"/>
        <v>13</v>
      </c>
      <c r="AI50" s="38">
        <f t="shared" si="1"/>
        <v>0</v>
      </c>
      <c r="AJ50" s="38">
        <f t="shared" si="1"/>
        <v>25</v>
      </c>
      <c r="AK50" s="38">
        <f t="shared" si="1"/>
        <v>4</v>
      </c>
      <c r="AL50" s="38">
        <f t="shared" si="1"/>
        <v>13</v>
      </c>
    </row>
    <row r="51" spans="1:80" s="35" customFormat="1" x14ac:dyDescent="0.25">
      <c r="D51" s="42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43"/>
      <c r="AL51" s="44"/>
    </row>
    <row r="52" spans="1:80" s="35" customFormat="1" x14ac:dyDescent="0.25">
      <c r="B52" s="45"/>
      <c r="C52" s="37" t="s">
        <v>79</v>
      </c>
      <c r="D52" s="38">
        <f>ROUNDUP((D50/60/8),0)</f>
        <v>12</v>
      </c>
      <c r="E52" s="43"/>
      <c r="F52" s="4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80" s="3" customFormat="1" x14ac:dyDescent="0.25">
      <c r="A53" s="1"/>
      <c r="B53" s="1"/>
      <c r="C53" s="1"/>
      <c r="D53" s="46"/>
      <c r="E53" s="39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</row>
    <row r="54" spans="1:80" s="3" customFormat="1" x14ac:dyDescent="0.25">
      <c r="A54" s="1"/>
      <c r="B54" s="1"/>
      <c r="C54" s="1"/>
      <c r="D54" s="47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</row>
    <row r="55" spans="1:80" s="3" customFormat="1" x14ac:dyDescent="0.25">
      <c r="A55" s="1"/>
      <c r="B55" s="1"/>
      <c r="C55" s="1"/>
      <c r="D55" s="8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</row>
    <row r="56" spans="1:80" x14ac:dyDescent="0.25">
      <c r="D56" s="47"/>
    </row>
  </sheetData>
  <autoFilter ref="A7:CC50" xr:uid="{00000000-0001-0000-0400-000000000000}"/>
  <mergeCells count="28">
    <mergeCell ref="A50:C50"/>
    <mergeCell ref="A1:AL1"/>
    <mergeCell ref="A2:AL2"/>
    <mergeCell ref="A3:AL3"/>
    <mergeCell ref="A4:A7"/>
    <mergeCell ref="B4:B7"/>
    <mergeCell ref="C4:C7"/>
    <mergeCell ref="D4:D7"/>
    <mergeCell ref="E4:O4"/>
    <mergeCell ref="P4:AD4"/>
    <mergeCell ref="AE4:AI4"/>
    <mergeCell ref="AJ4:AL4"/>
    <mergeCell ref="E5:O5"/>
    <mergeCell ref="P5:AD5"/>
    <mergeCell ref="AE5:AE6"/>
    <mergeCell ref="AF5:AF6"/>
    <mergeCell ref="AL5:AL7"/>
    <mergeCell ref="E6:K6"/>
    <mergeCell ref="L6:M6"/>
    <mergeCell ref="N6:O6"/>
    <mergeCell ref="P6:T6"/>
    <mergeCell ref="V6:AA6"/>
    <mergeCell ref="AB6:AD6"/>
    <mergeCell ref="AH5:AH6"/>
    <mergeCell ref="AI5:AI6"/>
    <mergeCell ref="AJ5:AJ7"/>
    <mergeCell ref="AK5:AK7"/>
    <mergeCell ref="AG5:AG6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4B36-B953-4CE0-81E0-5414BF8D414E}">
  <sheetPr>
    <tabColor rgb="FF7030A0"/>
    <pageSetUpPr fitToPage="1"/>
  </sheetPr>
  <dimension ref="A1:CB56"/>
  <sheetViews>
    <sheetView showGridLines="0" zoomScale="70" zoomScaleNormal="70" zoomScaleSheetLayoutView="70" workbookViewId="0">
      <selection activeCell="V6" sqref="V6:AA6"/>
    </sheetView>
  </sheetViews>
  <sheetFormatPr baseColWidth="10" defaultColWidth="13.33203125" defaultRowHeight="15.75" x14ac:dyDescent="0.25"/>
  <cols>
    <col min="1" max="1" width="11.83203125" style="1" customWidth="1"/>
    <col min="2" max="2" width="71.5" style="1" customWidth="1"/>
    <col min="3" max="3" width="49.33203125" style="1" customWidth="1"/>
    <col min="4" max="4" width="10.1640625" style="8" customWidth="1"/>
    <col min="5" max="11" width="6.1640625" style="3" customWidth="1"/>
    <col min="12" max="13" width="10.1640625" style="3" customWidth="1"/>
    <col min="14" max="15" width="10.83203125" style="3" customWidth="1"/>
    <col min="16" max="20" width="7" style="3" customWidth="1"/>
    <col min="21" max="21" width="21.6640625" style="3" customWidth="1"/>
    <col min="22" max="34" width="7" style="3" customWidth="1"/>
    <col min="35" max="35" width="6.5" style="3" customWidth="1"/>
    <col min="36" max="38" width="9.6640625" style="1" customWidth="1"/>
    <col min="39" max="16384" width="13.33203125" style="1"/>
  </cols>
  <sheetData>
    <row r="1" spans="1:40" ht="24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</row>
    <row r="2" spans="1:40" ht="50.45" customHeight="1" x14ac:dyDescent="0.35">
      <c r="A2" s="221" t="s">
        <v>147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11"/>
      <c r="AN2" s="11"/>
    </row>
    <row r="3" spans="1:40" ht="16.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</row>
    <row r="4" spans="1:40" s="3" customFormat="1" x14ac:dyDescent="0.2">
      <c r="A4" s="224" t="s">
        <v>0</v>
      </c>
      <c r="B4" s="226" t="s">
        <v>1</v>
      </c>
      <c r="C4" s="224" t="s">
        <v>2</v>
      </c>
      <c r="D4" s="228" t="s">
        <v>3</v>
      </c>
      <c r="E4" s="224" t="s">
        <v>4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31" t="s">
        <v>5</v>
      </c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3"/>
      <c r="AE4" s="224" t="s">
        <v>6</v>
      </c>
      <c r="AF4" s="224"/>
      <c r="AG4" s="224"/>
      <c r="AH4" s="224"/>
      <c r="AI4" s="224"/>
      <c r="AJ4" s="217" t="s">
        <v>7</v>
      </c>
      <c r="AK4" s="217"/>
      <c r="AL4" s="217"/>
    </row>
    <row r="5" spans="1:40" s="3" customFormat="1" ht="39" customHeight="1" x14ac:dyDescent="0.2">
      <c r="A5" s="217"/>
      <c r="B5" s="226"/>
      <c r="C5" s="217"/>
      <c r="D5" s="229"/>
      <c r="E5" s="217" t="s">
        <v>8</v>
      </c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5" t="s">
        <v>9</v>
      </c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8"/>
      <c r="AE5" s="214" t="s">
        <v>10</v>
      </c>
      <c r="AF5" s="214" t="s">
        <v>11</v>
      </c>
      <c r="AG5" s="214" t="s">
        <v>12</v>
      </c>
      <c r="AH5" s="214" t="s">
        <v>13</v>
      </c>
      <c r="AI5" s="214" t="s">
        <v>14</v>
      </c>
      <c r="AJ5" s="214" t="s">
        <v>15</v>
      </c>
      <c r="AK5" s="214" t="s">
        <v>16</v>
      </c>
      <c r="AL5" s="214" t="s">
        <v>17</v>
      </c>
    </row>
    <row r="6" spans="1:40" s="3" customFormat="1" ht="39" customHeight="1" x14ac:dyDescent="0.2">
      <c r="A6" s="217"/>
      <c r="B6" s="226"/>
      <c r="C6" s="217"/>
      <c r="D6" s="229"/>
      <c r="E6" s="215" t="s">
        <v>18</v>
      </c>
      <c r="F6" s="216"/>
      <c r="G6" s="216"/>
      <c r="H6" s="216"/>
      <c r="I6" s="216"/>
      <c r="J6" s="216"/>
      <c r="K6" s="216"/>
      <c r="L6" s="217" t="s">
        <v>19</v>
      </c>
      <c r="M6" s="217"/>
      <c r="N6" s="217" t="s">
        <v>20</v>
      </c>
      <c r="O6" s="217"/>
      <c r="P6" s="217" t="s">
        <v>21</v>
      </c>
      <c r="Q6" s="217"/>
      <c r="R6" s="217"/>
      <c r="S6" s="217"/>
      <c r="T6" s="217"/>
      <c r="U6" s="2" t="s">
        <v>22</v>
      </c>
      <c r="V6" s="217" t="s">
        <v>23</v>
      </c>
      <c r="W6" s="217"/>
      <c r="X6" s="217"/>
      <c r="Y6" s="217"/>
      <c r="Z6" s="217"/>
      <c r="AA6" s="217"/>
      <c r="AB6" s="215" t="s">
        <v>24</v>
      </c>
      <c r="AC6" s="216"/>
      <c r="AD6" s="218"/>
      <c r="AE6" s="214"/>
      <c r="AF6" s="214"/>
      <c r="AG6" s="214"/>
      <c r="AH6" s="214"/>
      <c r="AI6" s="214"/>
      <c r="AJ6" s="214"/>
      <c r="AK6" s="214"/>
      <c r="AL6" s="214"/>
    </row>
    <row r="7" spans="1:40" s="3" customFormat="1" ht="150.6" customHeight="1" x14ac:dyDescent="0.2">
      <c r="A7" s="225"/>
      <c r="B7" s="227"/>
      <c r="C7" s="225"/>
      <c r="D7" s="230"/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84</v>
      </c>
      <c r="K7" s="4" t="s">
        <v>30</v>
      </c>
      <c r="L7" s="10" t="s">
        <v>32</v>
      </c>
      <c r="M7" s="5" t="s">
        <v>33</v>
      </c>
      <c r="N7" s="5" t="s">
        <v>34</v>
      </c>
      <c r="O7" s="5" t="s">
        <v>35</v>
      </c>
      <c r="P7" s="5" t="s">
        <v>36</v>
      </c>
      <c r="Q7" s="5" t="s">
        <v>37</v>
      </c>
      <c r="R7" s="5" t="s">
        <v>38</v>
      </c>
      <c r="S7" s="6" t="s">
        <v>39</v>
      </c>
      <c r="T7" s="5" t="s">
        <v>40</v>
      </c>
      <c r="U7" s="5" t="s">
        <v>41</v>
      </c>
      <c r="V7" s="5" t="s">
        <v>42</v>
      </c>
      <c r="W7" s="5" t="s">
        <v>43</v>
      </c>
      <c r="X7" s="5" t="s">
        <v>44</v>
      </c>
      <c r="Y7" s="5" t="s">
        <v>45</v>
      </c>
      <c r="Z7" s="5" t="s">
        <v>46</v>
      </c>
      <c r="AA7" s="5" t="s">
        <v>47</v>
      </c>
      <c r="AB7" s="5" t="s">
        <v>48</v>
      </c>
      <c r="AC7" s="5" t="s">
        <v>49</v>
      </c>
      <c r="AD7" s="5" t="s">
        <v>50</v>
      </c>
      <c r="AE7" s="7"/>
      <c r="AF7" s="2"/>
      <c r="AG7" s="2"/>
      <c r="AH7" s="2"/>
      <c r="AI7" s="2"/>
      <c r="AJ7" s="214"/>
      <c r="AK7" s="214"/>
      <c r="AL7" s="214"/>
    </row>
    <row r="8" spans="1:40" ht="31.5" x14ac:dyDescent="0.25">
      <c r="A8" s="12">
        <v>1</v>
      </c>
      <c r="B8" s="13" t="s">
        <v>51</v>
      </c>
      <c r="C8" s="13" t="s">
        <v>52</v>
      </c>
      <c r="D8" s="14">
        <v>1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6"/>
      <c r="O8" s="16"/>
      <c r="P8" s="17"/>
      <c r="Q8" s="17"/>
      <c r="R8" s="17"/>
      <c r="S8" s="17"/>
      <c r="T8" s="17"/>
      <c r="U8" s="17"/>
      <c r="V8" s="17"/>
      <c r="W8" s="17" t="s">
        <v>53</v>
      </c>
      <c r="X8" s="17" t="s">
        <v>53</v>
      </c>
      <c r="Y8" s="17"/>
      <c r="Z8" s="17"/>
      <c r="AA8" s="17"/>
      <c r="AB8" s="17" t="s">
        <v>53</v>
      </c>
      <c r="AC8" s="17"/>
      <c r="AD8" s="17"/>
      <c r="AE8" s="18" t="s">
        <v>53</v>
      </c>
      <c r="AF8" s="18"/>
      <c r="AG8" s="18"/>
      <c r="AH8" s="18"/>
      <c r="AI8" s="18"/>
      <c r="AJ8" s="18" t="s">
        <v>53</v>
      </c>
      <c r="AK8" s="18"/>
      <c r="AL8" s="18"/>
    </row>
    <row r="9" spans="1:40" ht="31.5" x14ac:dyDescent="0.25">
      <c r="A9" s="12">
        <v>2</v>
      </c>
      <c r="B9" s="19" t="s">
        <v>54</v>
      </c>
      <c r="C9" s="13" t="s">
        <v>52</v>
      </c>
      <c r="D9" s="14">
        <v>10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6"/>
      <c r="O9" s="16"/>
      <c r="P9" s="17" t="s">
        <v>53</v>
      </c>
      <c r="Q9" s="17"/>
      <c r="R9" s="17"/>
      <c r="S9" s="17"/>
      <c r="T9" s="17"/>
      <c r="U9" s="17"/>
      <c r="V9" s="17"/>
      <c r="W9" s="17" t="s">
        <v>53</v>
      </c>
      <c r="X9" s="17" t="s">
        <v>53</v>
      </c>
      <c r="Y9" s="17"/>
      <c r="Z9" s="17"/>
      <c r="AA9" s="17"/>
      <c r="AB9" s="17" t="s">
        <v>53</v>
      </c>
      <c r="AC9" s="17"/>
      <c r="AD9" s="17"/>
      <c r="AE9" s="18"/>
      <c r="AF9" s="18" t="s">
        <v>53</v>
      </c>
      <c r="AG9" s="18"/>
      <c r="AH9" s="18"/>
      <c r="AI9" s="18"/>
      <c r="AJ9" s="18"/>
      <c r="AK9" s="18" t="s">
        <v>53</v>
      </c>
      <c r="AL9" s="18"/>
    </row>
    <row r="10" spans="1:40" ht="31.5" x14ac:dyDescent="0.25">
      <c r="A10" s="12">
        <v>3</v>
      </c>
      <c r="B10" s="13" t="s">
        <v>55</v>
      </c>
      <c r="C10" s="20" t="s">
        <v>52</v>
      </c>
      <c r="D10" s="14">
        <v>5</v>
      </c>
      <c r="E10" s="15">
        <v>1</v>
      </c>
      <c r="F10" s="15"/>
      <c r="G10" s="15"/>
      <c r="H10" s="15"/>
      <c r="I10" s="15"/>
      <c r="J10" s="15"/>
      <c r="K10" s="15"/>
      <c r="L10" s="15">
        <v>2</v>
      </c>
      <c r="M10" s="15"/>
      <c r="N10" s="16"/>
      <c r="O10" s="16"/>
      <c r="P10" s="17" t="s">
        <v>53</v>
      </c>
      <c r="Q10" s="17" t="s">
        <v>53</v>
      </c>
      <c r="R10" s="17" t="s">
        <v>53</v>
      </c>
      <c r="S10" s="17" t="s">
        <v>53</v>
      </c>
      <c r="T10" s="17" t="s">
        <v>53</v>
      </c>
      <c r="U10" s="17" t="s">
        <v>53</v>
      </c>
      <c r="V10" s="17" t="s">
        <v>53</v>
      </c>
      <c r="W10" s="17" t="s">
        <v>53</v>
      </c>
      <c r="X10" s="17" t="s">
        <v>53</v>
      </c>
      <c r="Y10" s="17" t="s">
        <v>53</v>
      </c>
      <c r="Z10" s="17"/>
      <c r="AA10" s="17" t="s">
        <v>53</v>
      </c>
      <c r="AB10" s="17" t="s">
        <v>53</v>
      </c>
      <c r="AC10" s="17"/>
      <c r="AD10" s="17" t="s">
        <v>53</v>
      </c>
      <c r="AE10" s="18" t="s">
        <v>53</v>
      </c>
      <c r="AF10" s="18"/>
      <c r="AG10" s="18"/>
      <c r="AH10" s="18"/>
      <c r="AI10" s="18"/>
      <c r="AJ10" s="18" t="s">
        <v>53</v>
      </c>
      <c r="AK10" s="18"/>
      <c r="AL10" s="18"/>
    </row>
    <row r="11" spans="1:40" ht="47.25" x14ac:dyDescent="0.25">
      <c r="A11" s="12">
        <v>4</v>
      </c>
      <c r="B11" s="13" t="s">
        <v>56</v>
      </c>
      <c r="C11" s="13" t="s">
        <v>52</v>
      </c>
      <c r="D11" s="14">
        <v>5</v>
      </c>
      <c r="E11" s="15">
        <v>1</v>
      </c>
      <c r="F11" s="15"/>
      <c r="G11" s="15"/>
      <c r="H11" s="15"/>
      <c r="I11" s="15"/>
      <c r="J11" s="15"/>
      <c r="K11" s="15"/>
      <c r="L11" s="15">
        <v>1</v>
      </c>
      <c r="M11" s="15"/>
      <c r="N11" s="16"/>
      <c r="O11" s="16"/>
      <c r="P11" s="17" t="s">
        <v>53</v>
      </c>
      <c r="Q11" s="17"/>
      <c r="R11" s="17"/>
      <c r="S11" s="17"/>
      <c r="T11" s="17" t="s">
        <v>53</v>
      </c>
      <c r="U11" s="17" t="s">
        <v>53</v>
      </c>
      <c r="V11" s="17" t="s">
        <v>53</v>
      </c>
      <c r="W11" s="17" t="s">
        <v>53</v>
      </c>
      <c r="X11" s="17" t="s">
        <v>53</v>
      </c>
      <c r="Y11" s="17" t="s">
        <v>53</v>
      </c>
      <c r="Z11" s="17"/>
      <c r="AA11" s="17" t="s">
        <v>53</v>
      </c>
      <c r="AB11" s="17" t="s">
        <v>53</v>
      </c>
      <c r="AC11" s="17"/>
      <c r="AD11" s="17" t="s">
        <v>53</v>
      </c>
      <c r="AE11" s="18" t="s">
        <v>53</v>
      </c>
      <c r="AF11" s="18"/>
      <c r="AG11" s="18"/>
      <c r="AH11" s="18"/>
      <c r="AI11" s="18"/>
      <c r="AJ11" s="18" t="s">
        <v>53</v>
      </c>
      <c r="AK11" s="18"/>
      <c r="AL11" s="18"/>
    </row>
    <row r="12" spans="1:40" ht="31.5" x14ac:dyDescent="0.25">
      <c r="A12" s="12">
        <v>5</v>
      </c>
      <c r="B12" s="13" t="s">
        <v>57</v>
      </c>
      <c r="C12" s="13" t="s">
        <v>52</v>
      </c>
      <c r="D12" s="14">
        <v>240</v>
      </c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8"/>
      <c r="AF12" s="18"/>
      <c r="AG12" s="18"/>
      <c r="AH12" s="18" t="s">
        <v>53</v>
      </c>
      <c r="AI12" s="18"/>
      <c r="AJ12" s="18"/>
      <c r="AK12" s="18"/>
      <c r="AL12" s="18" t="s">
        <v>53</v>
      </c>
    </row>
    <row r="13" spans="1:40" ht="31.5" x14ac:dyDescent="0.25">
      <c r="A13" s="12">
        <v>6</v>
      </c>
      <c r="B13" s="13" t="s">
        <v>58</v>
      </c>
      <c r="C13" s="13" t="s">
        <v>52</v>
      </c>
      <c r="D13" s="21">
        <v>10</v>
      </c>
      <c r="E13" s="15"/>
      <c r="F13" s="15">
        <v>1</v>
      </c>
      <c r="G13" s="15"/>
      <c r="H13" s="15"/>
      <c r="I13" s="15"/>
      <c r="J13" s="15"/>
      <c r="K13" s="15"/>
      <c r="L13" s="15"/>
      <c r="M13" s="15"/>
      <c r="N13" s="16"/>
      <c r="O13" s="16"/>
      <c r="P13" s="17"/>
      <c r="Q13" s="17"/>
      <c r="R13" s="17"/>
      <c r="S13" s="17"/>
      <c r="T13" s="17"/>
      <c r="U13" s="17"/>
      <c r="V13" s="17"/>
      <c r="W13" s="17" t="s">
        <v>53</v>
      </c>
      <c r="X13" s="17"/>
      <c r="Y13" s="17"/>
      <c r="Z13" s="17"/>
      <c r="AA13" s="17"/>
      <c r="AB13" s="17"/>
      <c r="AC13" s="17"/>
      <c r="AD13" s="17"/>
      <c r="AE13" s="18"/>
      <c r="AF13" s="18"/>
      <c r="AG13" s="18" t="s">
        <v>53</v>
      </c>
      <c r="AH13" s="18"/>
      <c r="AI13" s="18"/>
      <c r="AJ13" s="18" t="s">
        <v>53</v>
      </c>
      <c r="AK13" s="18"/>
      <c r="AL13" s="18"/>
    </row>
    <row r="14" spans="1:40" ht="47.25" x14ac:dyDescent="0.25">
      <c r="A14" s="12">
        <v>7</v>
      </c>
      <c r="B14" s="13" t="s">
        <v>59</v>
      </c>
      <c r="C14" s="13" t="s">
        <v>118</v>
      </c>
      <c r="D14" s="22">
        <v>5</v>
      </c>
      <c r="E14" s="15"/>
      <c r="F14" s="15"/>
      <c r="G14" s="15">
        <v>1</v>
      </c>
      <c r="H14" s="15"/>
      <c r="I14" s="15"/>
      <c r="J14" s="15"/>
      <c r="K14" s="15"/>
      <c r="L14" s="23"/>
      <c r="M14" s="15"/>
      <c r="N14" s="16"/>
      <c r="O14" s="16"/>
      <c r="P14" s="17" t="s">
        <v>53</v>
      </c>
      <c r="Q14" s="17" t="s">
        <v>53</v>
      </c>
      <c r="R14" s="17" t="s">
        <v>53</v>
      </c>
      <c r="S14" s="17" t="s">
        <v>53</v>
      </c>
      <c r="T14" s="17"/>
      <c r="U14" s="17" t="s">
        <v>53</v>
      </c>
      <c r="V14" s="17" t="s">
        <v>53</v>
      </c>
      <c r="W14" s="17" t="s">
        <v>53</v>
      </c>
      <c r="X14" s="17" t="s">
        <v>53</v>
      </c>
      <c r="Y14" s="17"/>
      <c r="Z14" s="17"/>
      <c r="AA14" s="17" t="s">
        <v>53</v>
      </c>
      <c r="AB14" s="17" t="s">
        <v>53</v>
      </c>
      <c r="AC14" s="17"/>
      <c r="AD14" s="17" t="s">
        <v>53</v>
      </c>
      <c r="AE14" s="18" t="s">
        <v>53</v>
      </c>
      <c r="AF14" s="18"/>
      <c r="AG14" s="18"/>
      <c r="AH14" s="18"/>
      <c r="AI14" s="18"/>
      <c r="AJ14" s="18" t="s">
        <v>53</v>
      </c>
      <c r="AK14" s="18"/>
      <c r="AL14" s="18"/>
    </row>
    <row r="15" spans="1:40" s="26" customFormat="1" ht="47.25" x14ac:dyDescent="0.25">
      <c r="A15" s="12">
        <v>8</v>
      </c>
      <c r="B15" s="13" t="s">
        <v>60</v>
      </c>
      <c r="C15" s="13" t="s">
        <v>118</v>
      </c>
      <c r="D15" s="14">
        <v>480</v>
      </c>
      <c r="E15" s="15"/>
      <c r="F15" s="15"/>
      <c r="G15" s="15"/>
      <c r="H15" s="15"/>
      <c r="I15" s="15"/>
      <c r="J15" s="15"/>
      <c r="K15" s="15"/>
      <c r="L15" s="23"/>
      <c r="M15" s="24"/>
      <c r="N15" s="25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5"/>
      <c r="AF15" s="25"/>
      <c r="AG15" s="25"/>
      <c r="AH15" s="18" t="s">
        <v>53</v>
      </c>
      <c r="AI15" s="25"/>
      <c r="AJ15" s="25"/>
      <c r="AK15" s="25"/>
      <c r="AL15" s="18" t="s">
        <v>53</v>
      </c>
    </row>
    <row r="16" spans="1:40" s="26" customFormat="1" ht="47.25" x14ac:dyDescent="0.25">
      <c r="A16" s="12">
        <v>9</v>
      </c>
      <c r="B16" s="13" t="s">
        <v>61</v>
      </c>
      <c r="C16" s="13" t="s">
        <v>118</v>
      </c>
      <c r="D16" s="14">
        <v>10</v>
      </c>
      <c r="E16" s="15"/>
      <c r="F16" s="15"/>
      <c r="G16" s="15"/>
      <c r="H16" s="15"/>
      <c r="I16" s="15"/>
      <c r="J16" s="15"/>
      <c r="K16" s="15">
        <v>1</v>
      </c>
      <c r="L16" s="23"/>
      <c r="M16" s="24"/>
      <c r="N16" s="25"/>
      <c r="O16" s="17"/>
      <c r="P16" s="17" t="s">
        <v>53</v>
      </c>
      <c r="Q16" s="17" t="s">
        <v>53</v>
      </c>
      <c r="R16" s="17" t="s">
        <v>53</v>
      </c>
      <c r="S16" s="17" t="s">
        <v>53</v>
      </c>
      <c r="T16" s="17"/>
      <c r="U16" s="17" t="s">
        <v>53</v>
      </c>
      <c r="V16" s="17" t="s">
        <v>53</v>
      </c>
      <c r="W16" s="17" t="s">
        <v>53</v>
      </c>
      <c r="X16" s="17" t="s">
        <v>53</v>
      </c>
      <c r="Y16" s="17"/>
      <c r="Z16" s="17"/>
      <c r="AA16" s="17" t="s">
        <v>53</v>
      </c>
      <c r="AB16" s="17" t="s">
        <v>53</v>
      </c>
      <c r="AC16" s="17"/>
      <c r="AD16" s="17" t="s">
        <v>53</v>
      </c>
      <c r="AE16" s="25" t="s">
        <v>53</v>
      </c>
      <c r="AF16" s="25"/>
      <c r="AG16" s="25"/>
      <c r="AH16" s="25"/>
      <c r="AI16" s="25"/>
      <c r="AJ16" s="25" t="s">
        <v>53</v>
      </c>
      <c r="AK16" s="25"/>
      <c r="AL16" s="25"/>
    </row>
    <row r="17" spans="1:38" ht="47.25" x14ac:dyDescent="0.25">
      <c r="A17" s="12">
        <v>10</v>
      </c>
      <c r="B17" s="13" t="s">
        <v>60</v>
      </c>
      <c r="C17" s="13" t="s">
        <v>118</v>
      </c>
      <c r="D17" s="14">
        <v>480</v>
      </c>
      <c r="E17" s="15"/>
      <c r="F17" s="15"/>
      <c r="G17" s="15"/>
      <c r="H17" s="15"/>
      <c r="I17" s="15"/>
      <c r="J17" s="15"/>
      <c r="K17" s="15"/>
      <c r="L17" s="23"/>
      <c r="M17" s="15"/>
      <c r="N17" s="16"/>
      <c r="O17" s="16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18"/>
      <c r="AG17" s="18"/>
      <c r="AH17" s="18" t="s">
        <v>53</v>
      </c>
      <c r="AI17" s="18"/>
      <c r="AJ17" s="18"/>
      <c r="AK17" s="18"/>
      <c r="AL17" s="18" t="s">
        <v>53</v>
      </c>
    </row>
    <row r="18" spans="1:38" ht="47.25" x14ac:dyDescent="0.25">
      <c r="A18" s="12">
        <v>11</v>
      </c>
      <c r="B18" s="13" t="s">
        <v>94</v>
      </c>
      <c r="C18" s="13" t="s">
        <v>118</v>
      </c>
      <c r="D18" s="14">
        <v>60</v>
      </c>
      <c r="E18" s="15"/>
      <c r="F18" s="15"/>
      <c r="G18" s="15"/>
      <c r="H18" s="15">
        <v>1</v>
      </c>
      <c r="I18" s="15">
        <v>1</v>
      </c>
      <c r="J18" s="15">
        <v>1</v>
      </c>
      <c r="K18" s="15"/>
      <c r="L18" s="23"/>
      <c r="M18" s="15"/>
      <c r="N18" s="16"/>
      <c r="O18" s="16"/>
      <c r="P18" s="17" t="s">
        <v>53</v>
      </c>
      <c r="Q18" s="17"/>
      <c r="R18" s="17"/>
      <c r="S18" s="17"/>
      <c r="T18" s="17"/>
      <c r="U18" s="17" t="s">
        <v>53</v>
      </c>
      <c r="V18" s="17" t="s">
        <v>53</v>
      </c>
      <c r="W18" s="17" t="s">
        <v>53</v>
      </c>
      <c r="X18" s="17" t="s">
        <v>53</v>
      </c>
      <c r="Y18" s="17"/>
      <c r="Z18" s="17"/>
      <c r="AA18" s="17" t="s">
        <v>53</v>
      </c>
      <c r="AB18" s="17" t="s">
        <v>53</v>
      </c>
      <c r="AC18" s="17"/>
      <c r="AD18" s="17" t="s">
        <v>53</v>
      </c>
      <c r="AE18" s="18"/>
      <c r="AF18" s="18" t="s">
        <v>53</v>
      </c>
      <c r="AG18" s="18"/>
      <c r="AH18" s="18"/>
      <c r="AI18" s="18"/>
      <c r="AJ18" s="18"/>
      <c r="AK18" s="18" t="s">
        <v>53</v>
      </c>
      <c r="AL18" s="18"/>
    </row>
    <row r="19" spans="1:38" ht="47.25" x14ac:dyDescent="0.25">
      <c r="A19" s="12">
        <v>12</v>
      </c>
      <c r="B19" s="20" t="s">
        <v>138</v>
      </c>
      <c r="C19" s="13" t="s">
        <v>118</v>
      </c>
      <c r="D19" s="14">
        <v>30</v>
      </c>
      <c r="E19" s="15"/>
      <c r="F19" s="15"/>
      <c r="G19" s="15"/>
      <c r="H19" s="15">
        <v>1</v>
      </c>
      <c r="I19" s="15"/>
      <c r="J19" s="15"/>
      <c r="K19" s="15"/>
      <c r="L19" s="17"/>
      <c r="M19" s="15"/>
      <c r="N19" s="18"/>
      <c r="O19" s="34">
        <v>1</v>
      </c>
      <c r="P19" s="17"/>
      <c r="Q19" s="17"/>
      <c r="R19" s="17"/>
      <c r="S19" s="17"/>
      <c r="T19" s="17"/>
      <c r="U19" s="17" t="s">
        <v>53</v>
      </c>
      <c r="V19" s="17" t="s">
        <v>53</v>
      </c>
      <c r="W19" s="17" t="s">
        <v>53</v>
      </c>
      <c r="X19" s="17" t="s">
        <v>53</v>
      </c>
      <c r="Y19" s="17"/>
      <c r="Z19" s="17"/>
      <c r="AA19" s="17" t="s">
        <v>53</v>
      </c>
      <c r="AB19" s="17" t="s">
        <v>53</v>
      </c>
      <c r="AC19" s="17" t="s">
        <v>53</v>
      </c>
      <c r="AD19" s="17"/>
      <c r="AE19" s="18" t="s">
        <v>53</v>
      </c>
      <c r="AF19" s="18"/>
      <c r="AG19" s="18"/>
      <c r="AH19" s="18"/>
      <c r="AI19" s="18"/>
      <c r="AJ19" s="18" t="s">
        <v>53</v>
      </c>
      <c r="AK19" s="18"/>
      <c r="AL19" s="18"/>
    </row>
    <row r="20" spans="1:38" ht="47.25" x14ac:dyDescent="0.25">
      <c r="A20" s="12">
        <v>13</v>
      </c>
      <c r="B20" s="13" t="s">
        <v>95</v>
      </c>
      <c r="C20" s="13" t="s">
        <v>118</v>
      </c>
      <c r="D20" s="49">
        <v>10</v>
      </c>
      <c r="E20" s="28"/>
      <c r="F20" s="15"/>
      <c r="G20" s="15"/>
      <c r="H20" s="15">
        <v>1</v>
      </c>
      <c r="I20" s="15"/>
      <c r="J20" s="15"/>
      <c r="K20" s="15"/>
      <c r="L20" s="15">
        <v>8</v>
      </c>
      <c r="M20" s="15"/>
      <c r="N20" s="18"/>
      <c r="O20" s="18"/>
      <c r="P20" s="17"/>
      <c r="Q20" s="17"/>
      <c r="R20" s="17"/>
      <c r="S20" s="17"/>
      <c r="T20" s="17" t="s">
        <v>53</v>
      </c>
      <c r="U20" s="17" t="s">
        <v>53</v>
      </c>
      <c r="V20" s="17" t="s">
        <v>53</v>
      </c>
      <c r="W20" s="17" t="s">
        <v>53</v>
      </c>
      <c r="X20" s="17" t="s">
        <v>53</v>
      </c>
      <c r="Y20" s="17" t="s">
        <v>53</v>
      </c>
      <c r="Z20" s="17"/>
      <c r="AA20" s="17" t="s">
        <v>53</v>
      </c>
      <c r="AB20" s="17" t="s">
        <v>53</v>
      </c>
      <c r="AC20" s="17"/>
      <c r="AD20" s="17" t="s">
        <v>53</v>
      </c>
      <c r="AE20" s="18" t="s">
        <v>53</v>
      </c>
      <c r="AF20" s="18"/>
      <c r="AG20" s="18"/>
      <c r="AH20" s="18"/>
      <c r="AI20" s="18"/>
      <c r="AJ20" s="18" t="s">
        <v>53</v>
      </c>
      <c r="AK20" s="18"/>
      <c r="AL20" s="18"/>
    </row>
    <row r="21" spans="1:38" s="26" customFormat="1" ht="47.25" x14ac:dyDescent="0.25">
      <c r="A21" s="12">
        <v>14</v>
      </c>
      <c r="B21" s="13" t="s">
        <v>60</v>
      </c>
      <c r="C21" s="13" t="s">
        <v>118</v>
      </c>
      <c r="D21" s="21">
        <v>480</v>
      </c>
      <c r="E21" s="28"/>
      <c r="F21" s="15"/>
      <c r="G21" s="15"/>
      <c r="H21" s="15"/>
      <c r="I21" s="15"/>
      <c r="J21" s="15"/>
      <c r="K21" s="15"/>
      <c r="L21" s="15"/>
      <c r="M21" s="25"/>
      <c r="N21" s="25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25"/>
      <c r="AG21" s="25"/>
      <c r="AH21" s="18" t="s">
        <v>53</v>
      </c>
      <c r="AI21" s="25"/>
      <c r="AJ21" s="25"/>
      <c r="AK21" s="25"/>
      <c r="AL21" s="18" t="s">
        <v>53</v>
      </c>
    </row>
    <row r="22" spans="1:38" s="26" customFormat="1" ht="47.25" x14ac:dyDescent="0.25">
      <c r="A22" s="12">
        <v>15</v>
      </c>
      <c r="B22" s="13" t="s">
        <v>96</v>
      </c>
      <c r="C22" s="13" t="s">
        <v>118</v>
      </c>
      <c r="D22" s="50">
        <v>5</v>
      </c>
      <c r="E22" s="28"/>
      <c r="F22" s="15"/>
      <c r="G22" s="15"/>
      <c r="H22" s="15"/>
      <c r="I22" s="15"/>
      <c r="J22" s="15"/>
      <c r="K22" s="15">
        <v>1</v>
      </c>
      <c r="L22" s="15"/>
      <c r="M22" s="25"/>
      <c r="N22" s="25"/>
      <c r="O22" s="17"/>
      <c r="P22" s="17" t="s">
        <v>53</v>
      </c>
      <c r="Q22" s="17" t="s">
        <v>53</v>
      </c>
      <c r="R22" s="17" t="s">
        <v>53</v>
      </c>
      <c r="S22" s="17" t="s">
        <v>53</v>
      </c>
      <c r="T22" s="17"/>
      <c r="U22" s="17"/>
      <c r="V22" s="17"/>
      <c r="W22" s="17" t="s">
        <v>53</v>
      </c>
      <c r="X22" s="17" t="s">
        <v>53</v>
      </c>
      <c r="Y22" s="17"/>
      <c r="Z22" s="17"/>
      <c r="AA22" s="17"/>
      <c r="AB22" s="17" t="s">
        <v>53</v>
      </c>
      <c r="AC22" s="17"/>
      <c r="AD22" s="17"/>
      <c r="AE22" s="18" t="s">
        <v>53</v>
      </c>
      <c r="AF22" s="18"/>
      <c r="AG22" s="18"/>
      <c r="AH22" s="18"/>
      <c r="AI22" s="18"/>
      <c r="AJ22" s="18" t="s">
        <v>53</v>
      </c>
      <c r="AK22" s="18"/>
      <c r="AL22" s="18"/>
    </row>
    <row r="23" spans="1:38" ht="47.25" x14ac:dyDescent="0.25">
      <c r="A23" s="12">
        <v>16</v>
      </c>
      <c r="B23" s="13" t="s">
        <v>97</v>
      </c>
      <c r="C23" s="13" t="s">
        <v>118</v>
      </c>
      <c r="D23" s="49">
        <v>5</v>
      </c>
      <c r="E23" s="28"/>
      <c r="F23" s="15"/>
      <c r="G23" s="15">
        <v>1</v>
      </c>
      <c r="H23" s="15"/>
      <c r="I23" s="15"/>
      <c r="J23" s="15"/>
      <c r="K23" s="15"/>
      <c r="L23" s="18">
        <v>1</v>
      </c>
      <c r="M23" s="15"/>
      <c r="N23" s="18"/>
      <c r="O23" s="18"/>
      <c r="P23" s="17" t="s">
        <v>53</v>
      </c>
      <c r="Q23" s="17"/>
      <c r="R23" s="17"/>
      <c r="S23" s="17"/>
      <c r="T23" s="17" t="s">
        <v>53</v>
      </c>
      <c r="U23" s="17" t="s">
        <v>53</v>
      </c>
      <c r="V23" s="17" t="s">
        <v>53</v>
      </c>
      <c r="W23" s="17" t="s">
        <v>53</v>
      </c>
      <c r="X23" s="17" t="s">
        <v>53</v>
      </c>
      <c r="Y23" s="17" t="s">
        <v>53</v>
      </c>
      <c r="Z23" s="17"/>
      <c r="AA23" s="17" t="s">
        <v>53</v>
      </c>
      <c r="AB23" s="17" t="s">
        <v>53</v>
      </c>
      <c r="AC23" s="17"/>
      <c r="AD23" s="17" t="s">
        <v>53</v>
      </c>
      <c r="AE23" s="18" t="s">
        <v>53</v>
      </c>
      <c r="AF23" s="18"/>
      <c r="AG23" s="18"/>
      <c r="AH23" s="18"/>
      <c r="AI23" s="18"/>
      <c r="AJ23" s="18" t="s">
        <v>53</v>
      </c>
      <c r="AK23" s="18"/>
      <c r="AL23" s="18"/>
    </row>
    <row r="24" spans="1:38" ht="47.25" x14ac:dyDescent="0.25">
      <c r="A24" s="12">
        <v>17</v>
      </c>
      <c r="B24" s="13" t="s">
        <v>98</v>
      </c>
      <c r="C24" s="13" t="s">
        <v>118</v>
      </c>
      <c r="D24" s="49">
        <v>240</v>
      </c>
      <c r="E24" s="28"/>
      <c r="F24" s="15"/>
      <c r="G24" s="15"/>
      <c r="H24" s="15"/>
      <c r="I24" s="15"/>
      <c r="J24" s="15"/>
      <c r="K24" s="15"/>
      <c r="L24" s="18"/>
      <c r="M24" s="15"/>
      <c r="N24" s="18"/>
      <c r="O24" s="18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8"/>
      <c r="AF24" s="18"/>
      <c r="AG24" s="18"/>
      <c r="AH24" s="18" t="s">
        <v>53</v>
      </c>
      <c r="AI24" s="18"/>
      <c r="AJ24" s="18"/>
      <c r="AK24" s="18"/>
      <c r="AL24" s="18" t="s">
        <v>53</v>
      </c>
    </row>
    <row r="25" spans="1:38" ht="47.25" x14ac:dyDescent="0.25">
      <c r="A25" s="12">
        <v>18</v>
      </c>
      <c r="B25" s="13" t="s">
        <v>89</v>
      </c>
      <c r="C25" s="13" t="s">
        <v>118</v>
      </c>
      <c r="D25" s="49">
        <v>10</v>
      </c>
      <c r="E25" s="28"/>
      <c r="F25" s="15"/>
      <c r="G25" s="15">
        <v>1</v>
      </c>
      <c r="H25" s="15"/>
      <c r="I25" s="15"/>
      <c r="J25" s="15"/>
      <c r="K25" s="15"/>
      <c r="L25" s="18"/>
      <c r="M25" s="15"/>
      <c r="N25" s="18"/>
      <c r="O25" s="18"/>
      <c r="P25" s="17"/>
      <c r="Q25" s="17"/>
      <c r="R25" s="17"/>
      <c r="S25" s="17"/>
      <c r="T25" s="17"/>
      <c r="U25" s="17"/>
      <c r="V25" s="17"/>
      <c r="W25" s="17" t="s">
        <v>53</v>
      </c>
      <c r="X25" s="17"/>
      <c r="Y25" s="17"/>
      <c r="Z25" s="17"/>
      <c r="AA25" s="17"/>
      <c r="AB25" s="17"/>
      <c r="AC25" s="17"/>
      <c r="AD25" s="17"/>
      <c r="AE25" s="18"/>
      <c r="AF25" s="18"/>
      <c r="AG25" s="18" t="s">
        <v>53</v>
      </c>
      <c r="AH25" s="18"/>
      <c r="AI25" s="18"/>
      <c r="AJ25" s="18" t="s">
        <v>53</v>
      </c>
      <c r="AK25" s="18"/>
      <c r="AL25" s="18"/>
    </row>
    <row r="26" spans="1:38" ht="31.5" x14ac:dyDescent="0.25">
      <c r="A26" s="12">
        <v>19</v>
      </c>
      <c r="B26" s="13" t="s">
        <v>85</v>
      </c>
      <c r="C26" s="13" t="s">
        <v>52</v>
      </c>
      <c r="D26" s="21">
        <v>5</v>
      </c>
      <c r="E26" s="30">
        <v>1</v>
      </c>
      <c r="F26" s="30"/>
      <c r="G26" s="15"/>
      <c r="H26" s="15"/>
      <c r="I26" s="15"/>
      <c r="J26" s="15"/>
      <c r="K26" s="15"/>
      <c r="L26" s="18"/>
      <c r="M26" s="15"/>
      <c r="N26" s="18"/>
      <c r="O26" s="18"/>
      <c r="P26" s="18" t="s">
        <v>53</v>
      </c>
      <c r="Q26" s="18" t="s">
        <v>53</v>
      </c>
      <c r="R26" s="18" t="s">
        <v>53</v>
      </c>
      <c r="S26" s="18" t="s">
        <v>53</v>
      </c>
      <c r="T26" s="18"/>
      <c r="U26" s="18" t="s">
        <v>53</v>
      </c>
      <c r="V26" s="18" t="s">
        <v>53</v>
      </c>
      <c r="W26" s="18" t="s">
        <v>53</v>
      </c>
      <c r="X26" s="18" t="s">
        <v>53</v>
      </c>
      <c r="Y26" s="18"/>
      <c r="Z26" s="18"/>
      <c r="AA26" s="18" t="s">
        <v>53</v>
      </c>
      <c r="AB26" s="18" t="s">
        <v>53</v>
      </c>
      <c r="AC26" s="18"/>
      <c r="AD26" s="18" t="s">
        <v>53</v>
      </c>
      <c r="AE26" s="18" t="s">
        <v>53</v>
      </c>
      <c r="AF26" s="18"/>
      <c r="AG26" s="18"/>
      <c r="AH26" s="18"/>
      <c r="AI26" s="18"/>
      <c r="AJ26" s="18" t="s">
        <v>53</v>
      </c>
      <c r="AK26" s="18"/>
      <c r="AL26" s="18"/>
    </row>
    <row r="27" spans="1:38" ht="31.5" x14ac:dyDescent="0.25">
      <c r="A27" s="12">
        <v>20</v>
      </c>
      <c r="B27" s="13" t="s">
        <v>76</v>
      </c>
      <c r="C27" s="13" t="s">
        <v>52</v>
      </c>
      <c r="D27" s="21">
        <v>15</v>
      </c>
      <c r="E27" s="30">
        <v>1</v>
      </c>
      <c r="F27" s="30"/>
      <c r="G27" s="15"/>
      <c r="H27" s="15"/>
      <c r="I27" s="15"/>
      <c r="J27" s="15"/>
      <c r="K27" s="15"/>
      <c r="L27" s="18">
        <v>2</v>
      </c>
      <c r="M27" s="15"/>
      <c r="N27" s="18"/>
      <c r="O27" s="18"/>
      <c r="P27" s="18"/>
      <c r="Q27" s="18"/>
      <c r="R27" s="18"/>
      <c r="S27" s="18"/>
      <c r="T27" s="18" t="s">
        <v>53</v>
      </c>
      <c r="U27" s="18" t="s">
        <v>53</v>
      </c>
      <c r="V27" s="18" t="s">
        <v>53</v>
      </c>
      <c r="W27" s="18" t="s">
        <v>53</v>
      </c>
      <c r="X27" s="18" t="s">
        <v>53</v>
      </c>
      <c r="Y27" s="18" t="s">
        <v>53</v>
      </c>
      <c r="Z27" s="18"/>
      <c r="AA27" s="18" t="s">
        <v>53</v>
      </c>
      <c r="AB27" s="18" t="s">
        <v>53</v>
      </c>
      <c r="AC27" s="18"/>
      <c r="AD27" s="18" t="s">
        <v>53</v>
      </c>
      <c r="AE27" s="18" t="s">
        <v>53</v>
      </c>
      <c r="AF27" s="18"/>
      <c r="AG27" s="18"/>
      <c r="AH27" s="18"/>
      <c r="AI27" s="18"/>
      <c r="AJ27" s="18" t="s">
        <v>53</v>
      </c>
      <c r="AK27" s="18"/>
      <c r="AL27" s="18"/>
    </row>
    <row r="28" spans="1:38" ht="31.5" x14ac:dyDescent="0.25">
      <c r="A28" s="12">
        <v>21</v>
      </c>
      <c r="B28" s="13" t="s">
        <v>83</v>
      </c>
      <c r="C28" s="13" t="s">
        <v>52</v>
      </c>
      <c r="D28" s="21">
        <v>5</v>
      </c>
      <c r="E28" s="30">
        <v>1</v>
      </c>
      <c r="F28" s="30"/>
      <c r="G28" s="15"/>
      <c r="H28" s="15"/>
      <c r="I28" s="15"/>
      <c r="J28" s="15"/>
      <c r="K28" s="15"/>
      <c r="L28" s="18"/>
      <c r="M28" s="15">
        <v>1</v>
      </c>
      <c r="N28" s="18">
        <v>1</v>
      </c>
      <c r="O28" s="18"/>
      <c r="P28" s="18" t="s">
        <v>53</v>
      </c>
      <c r="Q28" s="18"/>
      <c r="R28" s="18"/>
      <c r="S28" s="18"/>
      <c r="T28" s="18"/>
      <c r="U28" s="18" t="s">
        <v>53</v>
      </c>
      <c r="V28" s="18" t="s">
        <v>53</v>
      </c>
      <c r="W28" s="18" t="s">
        <v>53</v>
      </c>
      <c r="X28" s="18" t="s">
        <v>53</v>
      </c>
      <c r="Y28" s="18"/>
      <c r="Z28" s="18"/>
      <c r="AA28" s="18" t="s">
        <v>53</v>
      </c>
      <c r="AB28" s="18" t="s">
        <v>53</v>
      </c>
      <c r="AC28" s="18" t="s">
        <v>53</v>
      </c>
      <c r="AD28" s="18" t="s">
        <v>53</v>
      </c>
      <c r="AE28" s="18" t="s">
        <v>53</v>
      </c>
      <c r="AF28" s="18"/>
      <c r="AG28" s="18"/>
      <c r="AH28" s="18"/>
      <c r="AI28" s="18"/>
      <c r="AJ28" s="18" t="s">
        <v>53</v>
      </c>
      <c r="AK28" s="18"/>
      <c r="AL28" s="18"/>
    </row>
    <row r="29" spans="1:38" ht="31.5" x14ac:dyDescent="0.25">
      <c r="A29" s="12">
        <v>22</v>
      </c>
      <c r="B29" s="13" t="s">
        <v>99</v>
      </c>
      <c r="C29" s="13" t="s">
        <v>52</v>
      </c>
      <c r="D29" s="21">
        <v>240</v>
      </c>
      <c r="E29" s="31"/>
      <c r="F29" s="30"/>
      <c r="G29" s="15"/>
      <c r="H29" s="15"/>
      <c r="I29" s="15"/>
      <c r="J29" s="15"/>
      <c r="K29" s="15"/>
      <c r="L29" s="18"/>
      <c r="M29" s="1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 t="s">
        <v>53</v>
      </c>
      <c r="AI29" s="18"/>
      <c r="AJ29" s="18"/>
      <c r="AK29" s="18"/>
      <c r="AL29" s="18" t="s">
        <v>53</v>
      </c>
    </row>
    <row r="30" spans="1:38" ht="47.25" x14ac:dyDescent="0.25">
      <c r="A30" s="12">
        <v>23</v>
      </c>
      <c r="B30" s="13" t="s">
        <v>139</v>
      </c>
      <c r="C30" s="13" t="s">
        <v>118</v>
      </c>
      <c r="D30" s="21">
        <f>3*60*8</f>
        <v>1440</v>
      </c>
      <c r="E30" s="21"/>
      <c r="F30" s="21"/>
      <c r="G30" s="21"/>
      <c r="H30" s="21"/>
      <c r="I30" s="21"/>
      <c r="J30" s="21"/>
      <c r="K30" s="21"/>
      <c r="L30" s="17"/>
      <c r="M30" s="15"/>
      <c r="N30" s="18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8"/>
      <c r="AF30" s="18"/>
      <c r="AG30" s="18"/>
      <c r="AH30" s="18" t="s">
        <v>53</v>
      </c>
      <c r="AI30" s="18"/>
      <c r="AJ30" s="18"/>
      <c r="AK30" s="18"/>
      <c r="AL30" s="18" t="s">
        <v>53</v>
      </c>
    </row>
    <row r="31" spans="1:38" ht="47.25" x14ac:dyDescent="0.25">
      <c r="A31" s="12">
        <v>24</v>
      </c>
      <c r="B31" s="13" t="s">
        <v>140</v>
      </c>
      <c r="C31" s="13" t="s">
        <v>118</v>
      </c>
      <c r="D31" s="21">
        <v>60</v>
      </c>
      <c r="E31" s="28"/>
      <c r="F31" s="15"/>
      <c r="G31" s="15"/>
      <c r="H31" s="15"/>
      <c r="I31" s="15"/>
      <c r="J31" s="15"/>
      <c r="K31" s="15"/>
      <c r="L31" s="18"/>
      <c r="M31" s="15"/>
      <c r="N31" s="18"/>
      <c r="O31" s="18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8"/>
      <c r="AF31" s="18"/>
      <c r="AG31" s="18"/>
      <c r="AH31" s="18" t="s">
        <v>53</v>
      </c>
      <c r="AI31" s="18"/>
      <c r="AJ31" s="18"/>
      <c r="AK31" s="18"/>
      <c r="AL31" s="18" t="s">
        <v>53</v>
      </c>
    </row>
    <row r="32" spans="1:38" ht="47.25" x14ac:dyDescent="0.25">
      <c r="A32" s="12">
        <v>25</v>
      </c>
      <c r="B32" s="36" t="s">
        <v>137</v>
      </c>
      <c r="C32" s="13" t="s">
        <v>118</v>
      </c>
      <c r="D32" s="49">
        <f>120-15</f>
        <v>105</v>
      </c>
      <c r="E32" s="28"/>
      <c r="F32" s="15"/>
      <c r="G32" s="15"/>
      <c r="H32" s="15">
        <v>1</v>
      </c>
      <c r="I32" s="15">
        <v>1</v>
      </c>
      <c r="J32" s="15"/>
      <c r="K32" s="15"/>
      <c r="L32" s="18"/>
      <c r="M32" s="15"/>
      <c r="N32" s="18"/>
      <c r="O32" s="18"/>
      <c r="P32" s="17" t="s">
        <v>53</v>
      </c>
      <c r="Q32" s="17"/>
      <c r="R32" s="17"/>
      <c r="S32" s="17"/>
      <c r="T32" s="17"/>
      <c r="U32" s="17"/>
      <c r="V32" s="17"/>
      <c r="W32" s="17"/>
      <c r="X32" s="17"/>
      <c r="Y32" s="17"/>
      <c r="Z32" s="17" t="s">
        <v>53</v>
      </c>
      <c r="AA32" s="17"/>
      <c r="AB32" s="17"/>
      <c r="AC32" s="17"/>
      <c r="AD32" s="17"/>
      <c r="AE32" s="18"/>
      <c r="AF32" s="18" t="s">
        <v>53</v>
      </c>
      <c r="AG32" s="18"/>
      <c r="AH32" s="18"/>
      <c r="AI32" s="18"/>
      <c r="AJ32" s="18"/>
      <c r="AK32" s="18" t="s">
        <v>53</v>
      </c>
      <c r="AL32" s="18"/>
    </row>
    <row r="33" spans="1:38" ht="47.25" x14ac:dyDescent="0.25">
      <c r="A33" s="12">
        <v>26</v>
      </c>
      <c r="B33" s="13" t="s">
        <v>69</v>
      </c>
      <c r="C33" s="13" t="s">
        <v>118</v>
      </c>
      <c r="D33" s="49">
        <v>15</v>
      </c>
      <c r="E33" s="28"/>
      <c r="F33" s="15"/>
      <c r="G33" s="15"/>
      <c r="H33" s="15">
        <v>1</v>
      </c>
      <c r="I33" s="15">
        <v>1</v>
      </c>
      <c r="J33" s="15"/>
      <c r="K33" s="15"/>
      <c r="L33" s="18">
        <v>2</v>
      </c>
      <c r="M33" s="15"/>
      <c r="N33" s="18"/>
      <c r="O33" s="18"/>
      <c r="P33" s="17" t="s">
        <v>53</v>
      </c>
      <c r="Q33" s="17" t="s">
        <v>53</v>
      </c>
      <c r="R33" s="17" t="s">
        <v>53</v>
      </c>
      <c r="S33" s="17" t="s">
        <v>53</v>
      </c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8" t="s">
        <v>53</v>
      </c>
      <c r="AF33" s="18"/>
      <c r="AG33" s="18"/>
      <c r="AH33" s="18"/>
      <c r="AI33" s="18"/>
      <c r="AJ33" s="18" t="s">
        <v>53</v>
      </c>
      <c r="AK33" s="18"/>
      <c r="AL33" s="18"/>
    </row>
    <row r="34" spans="1:38" ht="47.25" x14ac:dyDescent="0.25">
      <c r="A34" s="12">
        <v>27</v>
      </c>
      <c r="B34" s="13" t="s">
        <v>70</v>
      </c>
      <c r="C34" s="13" t="s">
        <v>118</v>
      </c>
      <c r="D34" s="21">
        <v>60</v>
      </c>
      <c r="E34" s="28"/>
      <c r="F34" s="15"/>
      <c r="G34" s="15"/>
      <c r="H34" s="15"/>
      <c r="I34" s="15"/>
      <c r="J34" s="15"/>
      <c r="K34" s="15"/>
      <c r="L34" s="18"/>
      <c r="M34" s="15"/>
      <c r="N34" s="18"/>
      <c r="O34" s="18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8"/>
      <c r="AF34" s="18"/>
      <c r="AG34" s="18"/>
      <c r="AH34" s="18" t="s">
        <v>53</v>
      </c>
      <c r="AI34" s="18"/>
      <c r="AJ34" s="18"/>
      <c r="AK34" s="18"/>
      <c r="AL34" s="18" t="s">
        <v>53</v>
      </c>
    </row>
    <row r="35" spans="1:38" ht="47.25" x14ac:dyDescent="0.25">
      <c r="A35" s="12">
        <v>28</v>
      </c>
      <c r="B35" s="13" t="s">
        <v>71</v>
      </c>
      <c r="C35" s="13" t="s">
        <v>118</v>
      </c>
      <c r="D35" s="21">
        <v>240</v>
      </c>
      <c r="E35" s="28"/>
      <c r="F35" s="15"/>
      <c r="G35" s="15"/>
      <c r="H35" s="15">
        <v>1</v>
      </c>
      <c r="I35" s="15">
        <v>1</v>
      </c>
      <c r="J35" s="15"/>
      <c r="K35" s="15"/>
      <c r="L35" s="18"/>
      <c r="M35" s="15"/>
      <c r="N35" s="18"/>
      <c r="O35" s="18"/>
      <c r="P35" s="17" t="s">
        <v>53</v>
      </c>
      <c r="Q35" s="17"/>
      <c r="R35" s="17"/>
      <c r="S35" s="17"/>
      <c r="T35" s="17"/>
      <c r="U35" s="17" t="s">
        <v>53</v>
      </c>
      <c r="V35" s="17" t="s">
        <v>53</v>
      </c>
      <c r="W35" s="17" t="s">
        <v>53</v>
      </c>
      <c r="X35" s="17" t="s">
        <v>53</v>
      </c>
      <c r="Y35" s="17"/>
      <c r="Z35" s="17"/>
      <c r="AA35" s="17" t="s">
        <v>53</v>
      </c>
      <c r="AB35" s="17" t="s">
        <v>53</v>
      </c>
      <c r="AC35" s="17"/>
      <c r="AD35" s="17" t="s">
        <v>53</v>
      </c>
      <c r="AE35" s="18"/>
      <c r="AF35" s="18" t="s">
        <v>53</v>
      </c>
      <c r="AG35" s="18"/>
      <c r="AH35" s="18"/>
      <c r="AI35" s="18"/>
      <c r="AJ35" s="18"/>
      <c r="AK35" s="18" t="s">
        <v>53</v>
      </c>
      <c r="AL35" s="18"/>
    </row>
    <row r="36" spans="1:38" ht="47.25" x14ac:dyDescent="0.25">
      <c r="A36" s="12">
        <v>29</v>
      </c>
      <c r="B36" s="13" t="s">
        <v>100</v>
      </c>
      <c r="C36" s="13" t="s">
        <v>118</v>
      </c>
      <c r="D36" s="21">
        <v>120</v>
      </c>
      <c r="E36" s="28"/>
      <c r="F36" s="15"/>
      <c r="G36" s="15"/>
      <c r="H36" s="15">
        <v>1</v>
      </c>
      <c r="I36" s="15">
        <v>1</v>
      </c>
      <c r="J36" s="15"/>
      <c r="K36" s="15"/>
      <c r="L36" s="18">
        <v>3</v>
      </c>
      <c r="M36" s="15"/>
      <c r="N36" s="18"/>
      <c r="O36" s="18"/>
      <c r="P36" s="17" t="s">
        <v>53</v>
      </c>
      <c r="Q36" s="17"/>
      <c r="R36" s="17"/>
      <c r="S36" s="17"/>
      <c r="T36" s="17" t="s">
        <v>53</v>
      </c>
      <c r="U36" s="17" t="s">
        <v>53</v>
      </c>
      <c r="V36" s="17" t="s">
        <v>53</v>
      </c>
      <c r="W36" s="17" t="s">
        <v>53</v>
      </c>
      <c r="X36" s="17" t="s">
        <v>53</v>
      </c>
      <c r="Y36" s="17" t="s">
        <v>53</v>
      </c>
      <c r="Z36" s="17"/>
      <c r="AA36" s="17" t="s">
        <v>53</v>
      </c>
      <c r="AB36" s="17" t="s">
        <v>53</v>
      </c>
      <c r="AC36" s="17"/>
      <c r="AD36" s="17" t="s">
        <v>53</v>
      </c>
      <c r="AE36" s="18" t="s">
        <v>53</v>
      </c>
      <c r="AF36" s="18"/>
      <c r="AG36" s="18"/>
      <c r="AH36" s="18"/>
      <c r="AI36" s="18"/>
      <c r="AJ36" s="18" t="s">
        <v>53</v>
      </c>
      <c r="AK36" s="18"/>
      <c r="AL36" s="18"/>
    </row>
    <row r="37" spans="1:38" ht="47.25" x14ac:dyDescent="0.25">
      <c r="A37" s="12">
        <v>30</v>
      </c>
      <c r="B37" s="13" t="s">
        <v>121</v>
      </c>
      <c r="C37" s="13" t="s">
        <v>118</v>
      </c>
      <c r="D37" s="21">
        <v>10</v>
      </c>
      <c r="E37" s="28"/>
      <c r="F37" s="15"/>
      <c r="G37" s="15"/>
      <c r="H37" s="15"/>
      <c r="I37" s="15"/>
      <c r="J37" s="15">
        <v>1</v>
      </c>
      <c r="K37" s="15"/>
      <c r="L37" s="18"/>
      <c r="M37" s="15"/>
      <c r="N37" s="18"/>
      <c r="O37" s="18"/>
      <c r="P37" s="17"/>
      <c r="Q37" s="17"/>
      <c r="R37" s="17"/>
      <c r="S37" s="17"/>
      <c r="T37" s="17"/>
      <c r="U37" s="17" t="s">
        <v>53</v>
      </c>
      <c r="V37" s="17" t="s">
        <v>53</v>
      </c>
      <c r="W37" s="17" t="s">
        <v>53</v>
      </c>
      <c r="X37" s="17" t="s">
        <v>53</v>
      </c>
      <c r="Y37" s="17"/>
      <c r="Z37" s="17"/>
      <c r="AA37" s="17" t="s">
        <v>53</v>
      </c>
      <c r="AB37" s="17" t="s">
        <v>53</v>
      </c>
      <c r="AC37" s="17"/>
      <c r="AD37" s="17" t="s">
        <v>53</v>
      </c>
      <c r="AE37" s="18" t="s">
        <v>53</v>
      </c>
      <c r="AF37" s="18"/>
      <c r="AG37" s="18"/>
      <c r="AH37" s="18"/>
      <c r="AI37" s="18"/>
      <c r="AJ37" s="18" t="s">
        <v>53</v>
      </c>
      <c r="AK37" s="18"/>
      <c r="AL37" s="18"/>
    </row>
    <row r="38" spans="1:38" ht="47.25" x14ac:dyDescent="0.25">
      <c r="A38" s="12">
        <v>31</v>
      </c>
      <c r="B38" s="13" t="s">
        <v>122</v>
      </c>
      <c r="C38" s="13" t="s">
        <v>118</v>
      </c>
      <c r="D38" s="21">
        <v>120</v>
      </c>
      <c r="E38" s="28"/>
      <c r="F38" s="15"/>
      <c r="G38" s="15"/>
      <c r="H38" s="15"/>
      <c r="I38" s="15"/>
      <c r="J38" s="15">
        <v>1</v>
      </c>
      <c r="K38" s="15"/>
      <c r="L38" s="18"/>
      <c r="M38" s="15"/>
      <c r="N38" s="18"/>
      <c r="O38" s="18"/>
      <c r="P38" s="17"/>
      <c r="Q38" s="17"/>
      <c r="R38" s="17"/>
      <c r="S38" s="17"/>
      <c r="T38" s="17"/>
      <c r="U38" s="17" t="s">
        <v>53</v>
      </c>
      <c r="V38" s="17" t="s">
        <v>53</v>
      </c>
      <c r="W38" s="17" t="s">
        <v>53</v>
      </c>
      <c r="X38" s="17" t="s">
        <v>53</v>
      </c>
      <c r="Y38" s="17"/>
      <c r="Z38" s="17"/>
      <c r="AA38" s="17" t="s">
        <v>53</v>
      </c>
      <c r="AB38" s="17" t="s">
        <v>53</v>
      </c>
      <c r="AC38" s="17"/>
      <c r="AD38" s="17" t="s">
        <v>53</v>
      </c>
      <c r="AE38" s="18" t="s">
        <v>53</v>
      </c>
      <c r="AF38" s="18"/>
      <c r="AG38" s="18"/>
      <c r="AH38" s="18"/>
      <c r="AI38" s="18"/>
      <c r="AJ38" s="18" t="s">
        <v>53</v>
      </c>
      <c r="AK38" s="18"/>
      <c r="AL38" s="18"/>
    </row>
    <row r="39" spans="1:38" ht="47.25" x14ac:dyDescent="0.25">
      <c r="A39" s="12">
        <v>32</v>
      </c>
      <c r="B39" s="13" t="s">
        <v>115</v>
      </c>
      <c r="C39" s="13" t="s">
        <v>118</v>
      </c>
      <c r="D39" s="21">
        <f>60*2</f>
        <v>120</v>
      </c>
      <c r="E39" s="28"/>
      <c r="F39" s="15"/>
      <c r="G39" s="15"/>
      <c r="H39" s="15"/>
      <c r="I39" s="15"/>
      <c r="J39" s="15"/>
      <c r="K39" s="15"/>
      <c r="L39" s="18"/>
      <c r="M39" s="15"/>
      <c r="N39" s="18"/>
      <c r="O39" s="18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8"/>
      <c r="AF39" s="18"/>
      <c r="AG39" s="18"/>
      <c r="AH39" s="18" t="s">
        <v>53</v>
      </c>
      <c r="AI39" s="18"/>
      <c r="AJ39" s="18"/>
      <c r="AK39" s="18"/>
      <c r="AL39" s="18" t="s">
        <v>53</v>
      </c>
    </row>
    <row r="40" spans="1:38" ht="47.25" x14ac:dyDescent="0.25">
      <c r="A40" s="12">
        <v>33</v>
      </c>
      <c r="B40" s="13" t="s">
        <v>126</v>
      </c>
      <c r="C40" s="13" t="s">
        <v>118</v>
      </c>
      <c r="D40" s="21">
        <v>10</v>
      </c>
      <c r="E40" s="28"/>
      <c r="F40" s="15"/>
      <c r="G40" s="15"/>
      <c r="H40" s="15"/>
      <c r="I40" s="15"/>
      <c r="J40" s="15">
        <v>1</v>
      </c>
      <c r="K40" s="15"/>
      <c r="L40" s="18">
        <v>6</v>
      </c>
      <c r="M40" s="15"/>
      <c r="N40" s="18"/>
      <c r="O40" s="18"/>
      <c r="P40" s="17" t="s">
        <v>53</v>
      </c>
      <c r="Q40" s="17" t="s">
        <v>53</v>
      </c>
      <c r="R40" s="17" t="s">
        <v>53</v>
      </c>
      <c r="S40" s="17" t="s">
        <v>53</v>
      </c>
      <c r="T40" s="17" t="s">
        <v>53</v>
      </c>
      <c r="U40" s="17" t="s">
        <v>53</v>
      </c>
      <c r="V40" s="17" t="s">
        <v>53</v>
      </c>
      <c r="W40" s="17" t="s">
        <v>53</v>
      </c>
      <c r="X40" s="17" t="s">
        <v>53</v>
      </c>
      <c r="Y40" s="17" t="s">
        <v>53</v>
      </c>
      <c r="Z40" s="17"/>
      <c r="AA40" s="17" t="s">
        <v>53</v>
      </c>
      <c r="AB40" s="17" t="s">
        <v>53</v>
      </c>
      <c r="AC40" s="17"/>
      <c r="AD40" s="17" t="s">
        <v>53</v>
      </c>
      <c r="AE40" s="18" t="s">
        <v>53</v>
      </c>
      <c r="AF40" s="18"/>
      <c r="AG40" s="18"/>
      <c r="AH40" s="18"/>
      <c r="AI40" s="18"/>
      <c r="AJ40" s="18" t="s">
        <v>53</v>
      </c>
      <c r="AK40" s="18"/>
      <c r="AL40" s="18"/>
    </row>
    <row r="41" spans="1:38" ht="47.25" x14ac:dyDescent="0.25">
      <c r="A41" s="12">
        <v>34</v>
      </c>
      <c r="B41" s="13" t="s">
        <v>73</v>
      </c>
      <c r="C41" s="13" t="s">
        <v>118</v>
      </c>
      <c r="D41" s="21">
        <v>480</v>
      </c>
      <c r="E41" s="28"/>
      <c r="F41" s="15"/>
      <c r="G41" s="15"/>
      <c r="H41" s="15"/>
      <c r="I41" s="15"/>
      <c r="J41" s="15"/>
      <c r="K41" s="15"/>
      <c r="L41" s="18"/>
      <c r="M41" s="15"/>
      <c r="N41" s="18"/>
      <c r="O41" s="18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8"/>
      <c r="AF41" s="18"/>
      <c r="AG41" s="18"/>
      <c r="AH41" s="18" t="s">
        <v>53</v>
      </c>
      <c r="AI41" s="18"/>
      <c r="AJ41" s="18"/>
      <c r="AK41" s="18"/>
      <c r="AL41" s="18" t="s">
        <v>53</v>
      </c>
    </row>
    <row r="42" spans="1:38" ht="47.25" x14ac:dyDescent="0.25">
      <c r="A42" s="12">
        <v>35</v>
      </c>
      <c r="B42" s="13" t="s">
        <v>125</v>
      </c>
      <c r="C42" s="13" t="s">
        <v>118</v>
      </c>
      <c r="D42" s="21">
        <v>5</v>
      </c>
      <c r="E42" s="28"/>
      <c r="F42" s="15"/>
      <c r="G42" s="15"/>
      <c r="H42" s="15"/>
      <c r="I42" s="15"/>
      <c r="J42" s="15"/>
      <c r="K42" s="15">
        <v>1</v>
      </c>
      <c r="L42" s="18"/>
      <c r="M42" s="15"/>
      <c r="N42" s="18"/>
      <c r="O42" s="18"/>
      <c r="P42" s="17" t="s">
        <v>53</v>
      </c>
      <c r="Q42" s="17" t="s">
        <v>53</v>
      </c>
      <c r="R42" s="17" t="s">
        <v>53</v>
      </c>
      <c r="S42" s="17" t="s">
        <v>53</v>
      </c>
      <c r="T42" s="17"/>
      <c r="U42" s="17"/>
      <c r="V42" s="17"/>
      <c r="W42" s="17" t="s">
        <v>53</v>
      </c>
      <c r="X42" s="17" t="s">
        <v>53</v>
      </c>
      <c r="Y42" s="17"/>
      <c r="Z42" s="17"/>
      <c r="AA42" s="17"/>
      <c r="AB42" s="17" t="s">
        <v>53</v>
      </c>
      <c r="AC42" s="17"/>
      <c r="AD42" s="17"/>
      <c r="AE42" s="18" t="s">
        <v>53</v>
      </c>
      <c r="AF42" s="18"/>
      <c r="AG42" s="18"/>
      <c r="AH42" s="18"/>
      <c r="AI42" s="18"/>
      <c r="AJ42" s="18" t="s">
        <v>53</v>
      </c>
      <c r="AK42" s="18"/>
      <c r="AL42" s="18"/>
    </row>
    <row r="43" spans="1:38" ht="47.25" x14ac:dyDescent="0.25">
      <c r="A43" s="12">
        <v>36</v>
      </c>
      <c r="B43" s="13" t="s">
        <v>104</v>
      </c>
      <c r="C43" s="13" t="s">
        <v>118</v>
      </c>
      <c r="D43" s="21">
        <v>5</v>
      </c>
      <c r="E43" s="28"/>
      <c r="F43" s="15"/>
      <c r="G43" s="15">
        <v>1</v>
      </c>
      <c r="H43" s="15"/>
      <c r="I43" s="15"/>
      <c r="J43" s="15"/>
      <c r="K43" s="15"/>
      <c r="L43" s="18">
        <v>1</v>
      </c>
      <c r="M43" s="15"/>
      <c r="N43" s="18"/>
      <c r="O43" s="18"/>
      <c r="P43" s="17" t="s">
        <v>53</v>
      </c>
      <c r="Q43" s="17"/>
      <c r="R43" s="17"/>
      <c r="S43" s="17"/>
      <c r="T43" s="17" t="s">
        <v>53</v>
      </c>
      <c r="U43" s="17" t="s">
        <v>53</v>
      </c>
      <c r="V43" s="17" t="s">
        <v>53</v>
      </c>
      <c r="W43" s="17" t="s">
        <v>53</v>
      </c>
      <c r="X43" s="17" t="s">
        <v>53</v>
      </c>
      <c r="Y43" s="17" t="s">
        <v>53</v>
      </c>
      <c r="Z43" s="17"/>
      <c r="AA43" s="17" t="s">
        <v>53</v>
      </c>
      <c r="AB43" s="17" t="s">
        <v>53</v>
      </c>
      <c r="AC43" s="17"/>
      <c r="AD43" s="17" t="s">
        <v>53</v>
      </c>
      <c r="AE43" s="18" t="s">
        <v>53</v>
      </c>
      <c r="AF43" s="18"/>
      <c r="AG43" s="18"/>
      <c r="AH43" s="18"/>
      <c r="AI43" s="18"/>
      <c r="AJ43" s="18" t="s">
        <v>53</v>
      </c>
      <c r="AK43" s="18"/>
      <c r="AL43" s="18"/>
    </row>
    <row r="44" spans="1:38" ht="47.25" x14ac:dyDescent="0.25">
      <c r="A44" s="12">
        <v>37</v>
      </c>
      <c r="B44" s="13" t="s">
        <v>75</v>
      </c>
      <c r="C44" s="13" t="s">
        <v>118</v>
      </c>
      <c r="D44" s="21">
        <v>240</v>
      </c>
      <c r="E44" s="28"/>
      <c r="F44" s="15"/>
      <c r="G44" s="15"/>
      <c r="H44" s="15"/>
      <c r="I44" s="15"/>
      <c r="J44" s="15"/>
      <c r="K44" s="15"/>
      <c r="L44" s="18"/>
      <c r="M44" s="15"/>
      <c r="N44" s="18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8"/>
      <c r="AF44" s="18"/>
      <c r="AG44" s="18"/>
      <c r="AH44" s="18" t="s">
        <v>53</v>
      </c>
      <c r="AI44" s="18"/>
      <c r="AJ44" s="18"/>
      <c r="AK44" s="18"/>
      <c r="AL44" s="18" t="s">
        <v>53</v>
      </c>
    </row>
    <row r="45" spans="1:38" ht="47.25" x14ac:dyDescent="0.25">
      <c r="A45" s="12">
        <v>38</v>
      </c>
      <c r="B45" s="13" t="s">
        <v>89</v>
      </c>
      <c r="C45" s="13" t="s">
        <v>118</v>
      </c>
      <c r="D45" s="21">
        <v>10</v>
      </c>
      <c r="E45" s="28"/>
      <c r="F45" s="15"/>
      <c r="G45" s="15">
        <v>1</v>
      </c>
      <c r="H45" s="15"/>
      <c r="I45" s="15"/>
      <c r="J45" s="15"/>
      <c r="K45" s="15"/>
      <c r="L45" s="18"/>
      <c r="M45" s="15"/>
      <c r="N45" s="18"/>
      <c r="O45" s="18"/>
      <c r="P45" s="17"/>
      <c r="Q45" s="17"/>
      <c r="R45" s="17"/>
      <c r="S45" s="17"/>
      <c r="T45" s="17"/>
      <c r="U45" s="17"/>
      <c r="V45" s="17"/>
      <c r="W45" s="17" t="s">
        <v>53</v>
      </c>
      <c r="X45" s="17"/>
      <c r="Y45" s="17"/>
      <c r="Z45" s="17"/>
      <c r="AA45" s="17"/>
      <c r="AB45" s="17"/>
      <c r="AC45" s="17"/>
      <c r="AD45" s="17"/>
      <c r="AE45" s="18"/>
      <c r="AF45" s="18"/>
      <c r="AG45" s="18" t="s">
        <v>53</v>
      </c>
      <c r="AH45" s="18"/>
      <c r="AI45" s="18"/>
      <c r="AJ45" s="18" t="s">
        <v>53</v>
      </c>
      <c r="AK45" s="18"/>
      <c r="AL45" s="18"/>
    </row>
    <row r="46" spans="1:38" ht="31.5" x14ac:dyDescent="0.25">
      <c r="A46" s="12">
        <v>39</v>
      </c>
      <c r="B46" s="13" t="s">
        <v>85</v>
      </c>
      <c r="C46" s="13" t="s">
        <v>52</v>
      </c>
      <c r="D46" s="21">
        <v>5</v>
      </c>
      <c r="E46" s="30">
        <v>1</v>
      </c>
      <c r="F46" s="30"/>
      <c r="G46" s="15"/>
      <c r="H46" s="15"/>
      <c r="I46" s="15"/>
      <c r="J46" s="15"/>
      <c r="K46" s="15"/>
      <c r="L46" s="18"/>
      <c r="M46" s="15"/>
      <c r="N46" s="18"/>
      <c r="O46" s="18"/>
      <c r="P46" s="18" t="s">
        <v>53</v>
      </c>
      <c r="Q46" s="18" t="s">
        <v>53</v>
      </c>
      <c r="R46" s="18" t="s">
        <v>53</v>
      </c>
      <c r="S46" s="18" t="s">
        <v>53</v>
      </c>
      <c r="T46" s="18"/>
      <c r="U46" s="18" t="s">
        <v>53</v>
      </c>
      <c r="V46" s="18" t="s">
        <v>53</v>
      </c>
      <c r="W46" s="18" t="s">
        <v>53</v>
      </c>
      <c r="X46" s="18" t="s">
        <v>53</v>
      </c>
      <c r="Y46" s="18"/>
      <c r="Z46" s="18"/>
      <c r="AA46" s="18" t="s">
        <v>53</v>
      </c>
      <c r="AB46" s="18" t="s">
        <v>53</v>
      </c>
      <c r="AC46" s="18"/>
      <c r="AD46" s="18" t="s">
        <v>53</v>
      </c>
      <c r="AE46" s="18" t="s">
        <v>53</v>
      </c>
      <c r="AF46" s="18"/>
      <c r="AG46" s="18"/>
      <c r="AH46" s="18"/>
      <c r="AI46" s="18"/>
      <c r="AJ46" s="18" t="s">
        <v>53</v>
      </c>
      <c r="AK46" s="18"/>
      <c r="AL46" s="18"/>
    </row>
    <row r="47" spans="1:38" ht="31.5" x14ac:dyDescent="0.25">
      <c r="A47" s="12">
        <v>40</v>
      </c>
      <c r="B47" s="13" t="s">
        <v>76</v>
      </c>
      <c r="C47" s="13" t="s">
        <v>52</v>
      </c>
      <c r="D47" s="21">
        <v>15</v>
      </c>
      <c r="E47" s="30">
        <v>1</v>
      </c>
      <c r="F47" s="30"/>
      <c r="G47" s="15"/>
      <c r="H47" s="15"/>
      <c r="I47" s="15"/>
      <c r="J47" s="15"/>
      <c r="K47" s="15"/>
      <c r="L47" s="18">
        <v>2</v>
      </c>
      <c r="M47" s="15"/>
      <c r="N47" s="18"/>
      <c r="O47" s="18"/>
      <c r="P47" s="18"/>
      <c r="Q47" s="18"/>
      <c r="R47" s="18"/>
      <c r="S47" s="18"/>
      <c r="T47" s="18" t="s">
        <v>53</v>
      </c>
      <c r="U47" s="18" t="s">
        <v>53</v>
      </c>
      <c r="V47" s="18" t="s">
        <v>53</v>
      </c>
      <c r="W47" s="18" t="s">
        <v>53</v>
      </c>
      <c r="X47" s="18" t="s">
        <v>53</v>
      </c>
      <c r="Y47" s="18" t="s">
        <v>53</v>
      </c>
      <c r="Z47" s="18"/>
      <c r="AA47" s="18" t="s">
        <v>53</v>
      </c>
      <c r="AB47" s="18" t="s">
        <v>53</v>
      </c>
      <c r="AC47" s="18"/>
      <c r="AD47" s="18" t="s">
        <v>53</v>
      </c>
      <c r="AE47" s="18" t="s">
        <v>53</v>
      </c>
      <c r="AF47" s="18"/>
      <c r="AG47" s="18"/>
      <c r="AH47" s="18"/>
      <c r="AI47" s="18"/>
      <c r="AJ47" s="18" t="s">
        <v>53</v>
      </c>
      <c r="AK47" s="18"/>
      <c r="AL47" s="18"/>
    </row>
    <row r="48" spans="1:38" ht="31.5" x14ac:dyDescent="0.25">
      <c r="A48" s="12">
        <v>41</v>
      </c>
      <c r="B48" s="13" t="s">
        <v>83</v>
      </c>
      <c r="C48" s="13" t="s">
        <v>52</v>
      </c>
      <c r="D48" s="21">
        <v>5</v>
      </c>
      <c r="E48" s="30">
        <v>1</v>
      </c>
      <c r="F48" s="30"/>
      <c r="G48" s="15"/>
      <c r="H48" s="15"/>
      <c r="I48" s="15"/>
      <c r="J48" s="15"/>
      <c r="K48" s="15"/>
      <c r="L48" s="18"/>
      <c r="M48" s="15">
        <v>1</v>
      </c>
      <c r="N48" s="18">
        <v>1</v>
      </c>
      <c r="O48" s="18"/>
      <c r="P48" s="18" t="s">
        <v>53</v>
      </c>
      <c r="Q48" s="18"/>
      <c r="R48" s="18"/>
      <c r="S48" s="18"/>
      <c r="T48" s="18"/>
      <c r="U48" s="18" t="s">
        <v>53</v>
      </c>
      <c r="V48" s="18" t="s">
        <v>53</v>
      </c>
      <c r="W48" s="18" t="s">
        <v>53</v>
      </c>
      <c r="X48" s="18" t="s">
        <v>53</v>
      </c>
      <c r="Y48" s="18"/>
      <c r="Z48" s="18"/>
      <c r="AA48" s="18" t="s">
        <v>53</v>
      </c>
      <c r="AB48" s="18" t="s">
        <v>53</v>
      </c>
      <c r="AC48" s="18" t="s">
        <v>53</v>
      </c>
      <c r="AD48" s="18" t="s">
        <v>53</v>
      </c>
      <c r="AE48" s="18" t="s">
        <v>53</v>
      </c>
      <c r="AF48" s="18"/>
      <c r="AG48" s="18"/>
      <c r="AH48" s="18"/>
      <c r="AI48" s="18"/>
      <c r="AJ48" s="18" t="s">
        <v>53</v>
      </c>
      <c r="AK48" s="18"/>
      <c r="AL48" s="18"/>
    </row>
    <row r="49" spans="1:80" ht="31.5" x14ac:dyDescent="0.25">
      <c r="A49" s="12">
        <v>42</v>
      </c>
      <c r="B49" s="13" t="s">
        <v>77</v>
      </c>
      <c r="C49" s="13" t="s">
        <v>52</v>
      </c>
      <c r="D49" s="21">
        <v>240</v>
      </c>
      <c r="E49" s="31"/>
      <c r="F49" s="30"/>
      <c r="G49" s="15"/>
      <c r="H49" s="15"/>
      <c r="I49" s="15"/>
      <c r="J49" s="15"/>
      <c r="K49" s="15"/>
      <c r="L49" s="18"/>
      <c r="M49" s="15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 t="s">
        <v>53</v>
      </c>
      <c r="AI49" s="18"/>
      <c r="AJ49" s="18"/>
      <c r="AK49" s="18"/>
      <c r="AL49" s="18" t="s">
        <v>53</v>
      </c>
    </row>
    <row r="50" spans="1:80" s="35" customFormat="1" x14ac:dyDescent="0.25">
      <c r="A50" s="219" t="s">
        <v>78</v>
      </c>
      <c r="B50" s="219"/>
      <c r="C50" s="219"/>
      <c r="D50" s="41">
        <f t="shared" ref="D50:O50" si="0">SUM(D8:D49)</f>
        <v>5656</v>
      </c>
      <c r="E50" s="41">
        <f t="shared" si="0"/>
        <v>10</v>
      </c>
      <c r="F50" s="41">
        <f t="shared" si="0"/>
        <v>1</v>
      </c>
      <c r="G50" s="41">
        <f t="shared" si="0"/>
        <v>5</v>
      </c>
      <c r="H50" s="41">
        <f t="shared" si="0"/>
        <v>7</v>
      </c>
      <c r="I50" s="41">
        <f t="shared" si="0"/>
        <v>5</v>
      </c>
      <c r="J50" s="41">
        <f t="shared" si="0"/>
        <v>4</v>
      </c>
      <c r="K50" s="41">
        <f t="shared" si="0"/>
        <v>3</v>
      </c>
      <c r="L50" s="41">
        <f t="shared" si="0"/>
        <v>28</v>
      </c>
      <c r="M50" s="41">
        <f t="shared" si="0"/>
        <v>2</v>
      </c>
      <c r="N50" s="41">
        <f t="shared" si="0"/>
        <v>2</v>
      </c>
      <c r="O50" s="38">
        <f t="shared" si="0"/>
        <v>1</v>
      </c>
      <c r="P50" s="38">
        <f t="shared" ref="P50:AL50" si="1">+COUNTA(P8:P49)</f>
        <v>19</v>
      </c>
      <c r="Q50" s="38">
        <f t="shared" si="1"/>
        <v>9</v>
      </c>
      <c r="R50" s="38">
        <f t="shared" si="1"/>
        <v>9</v>
      </c>
      <c r="S50" s="38">
        <f t="shared" si="1"/>
        <v>9</v>
      </c>
      <c r="T50" s="38">
        <f t="shared" si="1"/>
        <v>9</v>
      </c>
      <c r="U50" s="38">
        <f t="shared" si="1"/>
        <v>20</v>
      </c>
      <c r="V50" s="38">
        <f t="shared" si="1"/>
        <v>20</v>
      </c>
      <c r="W50" s="38">
        <f t="shared" si="1"/>
        <v>27</v>
      </c>
      <c r="X50" s="38">
        <f t="shared" si="1"/>
        <v>24</v>
      </c>
      <c r="Y50" s="38">
        <f t="shared" si="1"/>
        <v>9</v>
      </c>
      <c r="Z50" s="38">
        <f t="shared" si="1"/>
        <v>1</v>
      </c>
      <c r="AA50" s="38">
        <f t="shared" si="1"/>
        <v>20</v>
      </c>
      <c r="AB50" s="38">
        <f t="shared" si="1"/>
        <v>24</v>
      </c>
      <c r="AC50" s="38">
        <f t="shared" si="1"/>
        <v>3</v>
      </c>
      <c r="AD50" s="38">
        <f t="shared" si="1"/>
        <v>19</v>
      </c>
      <c r="AE50" s="38">
        <f t="shared" si="1"/>
        <v>22</v>
      </c>
      <c r="AF50" s="38">
        <f t="shared" si="1"/>
        <v>4</v>
      </c>
      <c r="AG50" s="38">
        <f t="shared" si="1"/>
        <v>3</v>
      </c>
      <c r="AH50" s="38">
        <f t="shared" si="1"/>
        <v>13</v>
      </c>
      <c r="AI50" s="38">
        <f t="shared" si="1"/>
        <v>0</v>
      </c>
      <c r="AJ50" s="38">
        <f t="shared" si="1"/>
        <v>25</v>
      </c>
      <c r="AK50" s="38">
        <f t="shared" si="1"/>
        <v>4</v>
      </c>
      <c r="AL50" s="38">
        <f t="shared" si="1"/>
        <v>13</v>
      </c>
    </row>
    <row r="51" spans="1:80" s="35" customFormat="1" x14ac:dyDescent="0.25">
      <c r="D51" s="42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43"/>
      <c r="AL51" s="44"/>
    </row>
    <row r="52" spans="1:80" s="35" customFormat="1" x14ac:dyDescent="0.25">
      <c r="B52" s="45"/>
      <c r="C52" s="37" t="s">
        <v>79</v>
      </c>
      <c r="D52" s="38">
        <f>ROUNDUP((D50/60/8),0)</f>
        <v>12</v>
      </c>
      <c r="E52" s="43"/>
      <c r="F52" s="4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80" s="3" customFormat="1" x14ac:dyDescent="0.25">
      <c r="A53" s="1"/>
      <c r="B53" s="1"/>
      <c r="C53" s="1"/>
      <c r="D53" s="46"/>
      <c r="E53" s="39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</row>
    <row r="54" spans="1:80" s="3" customFormat="1" x14ac:dyDescent="0.25">
      <c r="A54" s="1"/>
      <c r="B54" s="1"/>
      <c r="C54" s="1"/>
      <c r="D54" s="47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</row>
    <row r="55" spans="1:80" s="3" customFormat="1" x14ac:dyDescent="0.25">
      <c r="A55" s="1"/>
      <c r="B55" s="1"/>
      <c r="C55" s="1"/>
      <c r="D55" s="8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</row>
    <row r="56" spans="1:80" x14ac:dyDescent="0.25">
      <c r="D56" s="47"/>
    </row>
  </sheetData>
  <autoFilter ref="A7:CC50" xr:uid="{00000000-0001-0000-0400-000000000000}"/>
  <mergeCells count="28">
    <mergeCell ref="A50:C50"/>
    <mergeCell ref="A1:AL1"/>
    <mergeCell ref="A2:AL2"/>
    <mergeCell ref="A3:AL3"/>
    <mergeCell ref="A4:A7"/>
    <mergeCell ref="B4:B7"/>
    <mergeCell ref="C4:C7"/>
    <mergeCell ref="D4:D7"/>
    <mergeCell ref="E4:O4"/>
    <mergeCell ref="P4:AD4"/>
    <mergeCell ref="AE4:AI4"/>
    <mergeCell ref="AJ4:AL4"/>
    <mergeCell ref="E5:O5"/>
    <mergeCell ref="P5:AD5"/>
    <mergeCell ref="AE5:AE6"/>
    <mergeCell ref="AF5:AF6"/>
    <mergeCell ref="AL5:AL7"/>
    <mergeCell ref="E6:K6"/>
    <mergeCell ref="L6:M6"/>
    <mergeCell ref="N6:O6"/>
    <mergeCell ref="P6:T6"/>
    <mergeCell ref="V6:AA6"/>
    <mergeCell ref="AB6:AD6"/>
    <mergeCell ref="AH5:AH6"/>
    <mergeCell ref="AI5:AI6"/>
    <mergeCell ref="AJ5:AJ7"/>
    <mergeCell ref="AK5:AK7"/>
    <mergeCell ref="AG5:AG6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6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B7E6-D14C-4248-9B74-C61BB5523AFC}">
  <sheetPr>
    <tabColor rgb="FF7030A0"/>
    <pageSetUpPr fitToPage="1"/>
  </sheetPr>
  <dimension ref="A1:CB56"/>
  <sheetViews>
    <sheetView showGridLines="0" topLeftCell="A31" zoomScale="55" zoomScaleNormal="55" zoomScaleSheetLayoutView="70" workbookViewId="0">
      <selection activeCell="J29" sqref="J29"/>
    </sheetView>
  </sheetViews>
  <sheetFormatPr baseColWidth="10" defaultColWidth="13.33203125" defaultRowHeight="15.75" x14ac:dyDescent="0.25"/>
  <cols>
    <col min="1" max="1" width="11.83203125" style="1" customWidth="1"/>
    <col min="2" max="2" width="71.5" style="1" customWidth="1"/>
    <col min="3" max="3" width="49.33203125" style="1" customWidth="1"/>
    <col min="4" max="4" width="10.1640625" style="8" customWidth="1"/>
    <col min="5" max="11" width="6.1640625" style="3" customWidth="1"/>
    <col min="12" max="12" width="9.5" style="3" customWidth="1"/>
    <col min="13" max="13" width="15" style="3" customWidth="1"/>
    <col min="14" max="15" width="11.1640625" style="3" customWidth="1"/>
    <col min="16" max="20" width="7" style="3" customWidth="1"/>
    <col min="21" max="21" width="30.5" style="3" customWidth="1"/>
    <col min="22" max="34" width="7" style="3" customWidth="1"/>
    <col min="35" max="35" width="6.5" style="3" customWidth="1"/>
    <col min="36" max="38" width="9.6640625" style="1" customWidth="1"/>
    <col min="39" max="16384" width="13.33203125" style="1"/>
  </cols>
  <sheetData>
    <row r="1" spans="1:40" ht="24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</row>
    <row r="2" spans="1:40" ht="50.45" customHeight="1" x14ac:dyDescent="0.35">
      <c r="A2" s="221" t="s">
        <v>148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11"/>
      <c r="AN2" s="11"/>
    </row>
    <row r="3" spans="1:40" ht="16.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</row>
    <row r="4" spans="1:40" s="3" customFormat="1" x14ac:dyDescent="0.2">
      <c r="A4" s="224" t="s">
        <v>0</v>
      </c>
      <c r="B4" s="226" t="s">
        <v>1</v>
      </c>
      <c r="C4" s="224" t="s">
        <v>2</v>
      </c>
      <c r="D4" s="228" t="s">
        <v>3</v>
      </c>
      <c r="E4" s="224" t="s">
        <v>4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31" t="s">
        <v>5</v>
      </c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3"/>
      <c r="AE4" s="224" t="s">
        <v>6</v>
      </c>
      <c r="AF4" s="224"/>
      <c r="AG4" s="224"/>
      <c r="AH4" s="224"/>
      <c r="AI4" s="224"/>
      <c r="AJ4" s="217" t="s">
        <v>7</v>
      </c>
      <c r="AK4" s="217"/>
      <c r="AL4" s="217"/>
    </row>
    <row r="5" spans="1:40" s="3" customFormat="1" ht="36.75" customHeight="1" x14ac:dyDescent="0.2">
      <c r="A5" s="217"/>
      <c r="B5" s="226"/>
      <c r="C5" s="217"/>
      <c r="D5" s="229"/>
      <c r="E5" s="217" t="s">
        <v>8</v>
      </c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5" t="s">
        <v>9</v>
      </c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8"/>
      <c r="AE5" s="214" t="s">
        <v>10</v>
      </c>
      <c r="AF5" s="214" t="s">
        <v>11</v>
      </c>
      <c r="AG5" s="214" t="s">
        <v>12</v>
      </c>
      <c r="AH5" s="214" t="s">
        <v>13</v>
      </c>
      <c r="AI5" s="214" t="s">
        <v>14</v>
      </c>
      <c r="AJ5" s="214" t="s">
        <v>15</v>
      </c>
      <c r="AK5" s="214" t="s">
        <v>16</v>
      </c>
      <c r="AL5" s="214" t="s">
        <v>17</v>
      </c>
    </row>
    <row r="6" spans="1:40" s="3" customFormat="1" ht="63.75" customHeight="1" x14ac:dyDescent="0.2">
      <c r="A6" s="217"/>
      <c r="B6" s="226"/>
      <c r="C6" s="217"/>
      <c r="D6" s="229"/>
      <c r="E6" s="215" t="s">
        <v>18</v>
      </c>
      <c r="F6" s="216"/>
      <c r="G6" s="216"/>
      <c r="H6" s="216"/>
      <c r="I6" s="216"/>
      <c r="J6" s="216"/>
      <c r="K6" s="216"/>
      <c r="L6" s="217" t="s">
        <v>19</v>
      </c>
      <c r="M6" s="217"/>
      <c r="N6" s="217" t="s">
        <v>20</v>
      </c>
      <c r="O6" s="217"/>
      <c r="P6" s="217" t="s">
        <v>21</v>
      </c>
      <c r="Q6" s="217"/>
      <c r="R6" s="217"/>
      <c r="S6" s="217"/>
      <c r="T6" s="217"/>
      <c r="U6" s="2" t="s">
        <v>22</v>
      </c>
      <c r="V6" s="217" t="s">
        <v>23</v>
      </c>
      <c r="W6" s="217"/>
      <c r="X6" s="217"/>
      <c r="Y6" s="217"/>
      <c r="Z6" s="217"/>
      <c r="AA6" s="217"/>
      <c r="AB6" s="215" t="s">
        <v>24</v>
      </c>
      <c r="AC6" s="216"/>
      <c r="AD6" s="218"/>
      <c r="AE6" s="214"/>
      <c r="AF6" s="214"/>
      <c r="AG6" s="214"/>
      <c r="AH6" s="214"/>
      <c r="AI6" s="214"/>
      <c r="AJ6" s="214"/>
      <c r="AK6" s="214"/>
      <c r="AL6" s="214"/>
    </row>
    <row r="7" spans="1:40" s="3" customFormat="1" ht="150.6" customHeight="1" x14ac:dyDescent="0.2">
      <c r="A7" s="225"/>
      <c r="B7" s="227"/>
      <c r="C7" s="225"/>
      <c r="D7" s="230"/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84</v>
      </c>
      <c r="K7" s="4" t="s">
        <v>30</v>
      </c>
      <c r="L7" s="10" t="s">
        <v>32</v>
      </c>
      <c r="M7" s="5" t="s">
        <v>33</v>
      </c>
      <c r="N7" s="5" t="s">
        <v>34</v>
      </c>
      <c r="O7" s="5" t="s">
        <v>35</v>
      </c>
      <c r="P7" s="5" t="s">
        <v>36</v>
      </c>
      <c r="Q7" s="5" t="s">
        <v>37</v>
      </c>
      <c r="R7" s="5" t="s">
        <v>38</v>
      </c>
      <c r="S7" s="6" t="s">
        <v>39</v>
      </c>
      <c r="T7" s="5" t="s">
        <v>40</v>
      </c>
      <c r="U7" s="5" t="s">
        <v>41</v>
      </c>
      <c r="V7" s="5" t="s">
        <v>42</v>
      </c>
      <c r="W7" s="5" t="s">
        <v>43</v>
      </c>
      <c r="X7" s="5" t="s">
        <v>44</v>
      </c>
      <c r="Y7" s="5" t="s">
        <v>45</v>
      </c>
      <c r="Z7" s="5" t="s">
        <v>46</v>
      </c>
      <c r="AA7" s="5" t="s">
        <v>47</v>
      </c>
      <c r="AB7" s="5" t="s">
        <v>48</v>
      </c>
      <c r="AC7" s="5" t="s">
        <v>49</v>
      </c>
      <c r="AD7" s="5" t="s">
        <v>50</v>
      </c>
      <c r="AE7" s="7"/>
      <c r="AF7" s="2"/>
      <c r="AG7" s="2"/>
      <c r="AH7" s="2"/>
      <c r="AI7" s="2"/>
      <c r="AJ7" s="214"/>
      <c r="AK7" s="214"/>
      <c r="AL7" s="214"/>
    </row>
    <row r="8" spans="1:40" ht="31.5" x14ac:dyDescent="0.25">
      <c r="A8" s="12">
        <v>1</v>
      </c>
      <c r="B8" s="13" t="s">
        <v>51</v>
      </c>
      <c r="C8" s="13" t="s">
        <v>52</v>
      </c>
      <c r="D8" s="14">
        <v>1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6"/>
      <c r="O8" s="16"/>
      <c r="P8" s="17"/>
      <c r="Q8" s="17"/>
      <c r="R8" s="17"/>
      <c r="S8" s="17"/>
      <c r="T8" s="17"/>
      <c r="U8" s="17"/>
      <c r="V8" s="17"/>
      <c r="W8" s="17" t="s">
        <v>53</v>
      </c>
      <c r="X8" s="17" t="s">
        <v>53</v>
      </c>
      <c r="Y8" s="17"/>
      <c r="Z8" s="17"/>
      <c r="AA8" s="17"/>
      <c r="AB8" s="17" t="s">
        <v>53</v>
      </c>
      <c r="AC8" s="17"/>
      <c r="AD8" s="17"/>
      <c r="AE8" s="18" t="s">
        <v>53</v>
      </c>
      <c r="AF8" s="18"/>
      <c r="AG8" s="18"/>
      <c r="AH8" s="18"/>
      <c r="AI8" s="18"/>
      <c r="AJ8" s="18" t="s">
        <v>53</v>
      </c>
      <c r="AK8" s="18"/>
      <c r="AL8" s="18"/>
    </row>
    <row r="9" spans="1:40" ht="31.5" x14ac:dyDescent="0.25">
      <c r="A9" s="12">
        <v>2</v>
      </c>
      <c r="B9" s="19" t="s">
        <v>54</v>
      </c>
      <c r="C9" s="13" t="s">
        <v>52</v>
      </c>
      <c r="D9" s="14">
        <v>10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6"/>
      <c r="O9" s="16"/>
      <c r="P9" s="17" t="s">
        <v>53</v>
      </c>
      <c r="Q9" s="17"/>
      <c r="R9" s="17"/>
      <c r="S9" s="17"/>
      <c r="T9" s="17"/>
      <c r="U9" s="17"/>
      <c r="V9" s="17"/>
      <c r="W9" s="17" t="s">
        <v>53</v>
      </c>
      <c r="X9" s="17" t="s">
        <v>53</v>
      </c>
      <c r="Y9" s="17"/>
      <c r="Z9" s="17"/>
      <c r="AA9" s="17"/>
      <c r="AB9" s="17" t="s">
        <v>53</v>
      </c>
      <c r="AC9" s="17"/>
      <c r="AD9" s="17"/>
      <c r="AE9" s="18"/>
      <c r="AF9" s="18" t="s">
        <v>53</v>
      </c>
      <c r="AG9" s="18"/>
      <c r="AH9" s="18"/>
      <c r="AI9" s="18"/>
      <c r="AJ9" s="18"/>
      <c r="AK9" s="18" t="s">
        <v>53</v>
      </c>
      <c r="AL9" s="18"/>
    </row>
    <row r="10" spans="1:40" ht="31.5" x14ac:dyDescent="0.25">
      <c r="A10" s="12">
        <v>3</v>
      </c>
      <c r="B10" s="13" t="s">
        <v>55</v>
      </c>
      <c r="C10" s="20" t="s">
        <v>52</v>
      </c>
      <c r="D10" s="14">
        <v>5</v>
      </c>
      <c r="E10" s="15">
        <v>1</v>
      </c>
      <c r="F10" s="15"/>
      <c r="G10" s="15"/>
      <c r="H10" s="15"/>
      <c r="I10" s="15"/>
      <c r="J10" s="15"/>
      <c r="K10" s="15"/>
      <c r="L10" s="15">
        <v>2</v>
      </c>
      <c r="M10" s="15"/>
      <c r="N10" s="16"/>
      <c r="O10" s="16"/>
      <c r="P10" s="17" t="s">
        <v>53</v>
      </c>
      <c r="Q10" s="17" t="s">
        <v>53</v>
      </c>
      <c r="R10" s="17" t="s">
        <v>53</v>
      </c>
      <c r="S10" s="17" t="s">
        <v>53</v>
      </c>
      <c r="T10" s="17" t="s">
        <v>53</v>
      </c>
      <c r="U10" s="17" t="s">
        <v>53</v>
      </c>
      <c r="V10" s="17" t="s">
        <v>53</v>
      </c>
      <c r="W10" s="17" t="s">
        <v>53</v>
      </c>
      <c r="X10" s="17" t="s">
        <v>53</v>
      </c>
      <c r="Y10" s="17" t="s">
        <v>53</v>
      </c>
      <c r="Z10" s="17"/>
      <c r="AA10" s="17" t="s">
        <v>53</v>
      </c>
      <c r="AB10" s="17" t="s">
        <v>53</v>
      </c>
      <c r="AC10" s="17"/>
      <c r="AD10" s="17" t="s">
        <v>53</v>
      </c>
      <c r="AE10" s="18" t="s">
        <v>53</v>
      </c>
      <c r="AF10" s="18"/>
      <c r="AG10" s="18"/>
      <c r="AH10" s="18"/>
      <c r="AI10" s="18"/>
      <c r="AJ10" s="18" t="s">
        <v>53</v>
      </c>
      <c r="AK10" s="18"/>
      <c r="AL10" s="18"/>
    </row>
    <row r="11" spans="1:40" ht="47.25" x14ac:dyDescent="0.25">
      <c r="A11" s="12">
        <v>4</v>
      </c>
      <c r="B11" s="13" t="s">
        <v>56</v>
      </c>
      <c r="C11" s="13" t="s">
        <v>52</v>
      </c>
      <c r="D11" s="14">
        <v>5</v>
      </c>
      <c r="E11" s="15">
        <v>1</v>
      </c>
      <c r="F11" s="15"/>
      <c r="G11" s="15"/>
      <c r="H11" s="15"/>
      <c r="I11" s="15"/>
      <c r="J11" s="15"/>
      <c r="K11" s="15"/>
      <c r="L11" s="15">
        <v>1</v>
      </c>
      <c r="M11" s="15"/>
      <c r="N11" s="16"/>
      <c r="O11" s="16"/>
      <c r="P11" s="17" t="s">
        <v>53</v>
      </c>
      <c r="Q11" s="17"/>
      <c r="R11" s="17"/>
      <c r="S11" s="17"/>
      <c r="T11" s="17" t="s">
        <v>53</v>
      </c>
      <c r="U11" s="17" t="s">
        <v>53</v>
      </c>
      <c r="V11" s="17" t="s">
        <v>53</v>
      </c>
      <c r="W11" s="17" t="s">
        <v>53</v>
      </c>
      <c r="X11" s="17" t="s">
        <v>53</v>
      </c>
      <c r="Y11" s="17" t="s">
        <v>53</v>
      </c>
      <c r="Z11" s="17"/>
      <c r="AA11" s="17" t="s">
        <v>53</v>
      </c>
      <c r="AB11" s="17" t="s">
        <v>53</v>
      </c>
      <c r="AC11" s="17"/>
      <c r="AD11" s="17" t="s">
        <v>53</v>
      </c>
      <c r="AE11" s="18" t="s">
        <v>53</v>
      </c>
      <c r="AF11" s="18"/>
      <c r="AG11" s="18"/>
      <c r="AH11" s="18"/>
      <c r="AI11" s="18"/>
      <c r="AJ11" s="18" t="s">
        <v>53</v>
      </c>
      <c r="AK11" s="18"/>
      <c r="AL11" s="18"/>
    </row>
    <row r="12" spans="1:40" ht="31.5" x14ac:dyDescent="0.25">
      <c r="A12" s="12">
        <v>5</v>
      </c>
      <c r="B12" s="13" t="s">
        <v>57</v>
      </c>
      <c r="C12" s="13" t="s">
        <v>52</v>
      </c>
      <c r="D12" s="14">
        <v>240</v>
      </c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8"/>
      <c r="AF12" s="18"/>
      <c r="AG12" s="18"/>
      <c r="AH12" s="18" t="s">
        <v>53</v>
      </c>
      <c r="AI12" s="18"/>
      <c r="AJ12" s="18"/>
      <c r="AK12" s="18"/>
      <c r="AL12" s="18" t="s">
        <v>53</v>
      </c>
    </row>
    <row r="13" spans="1:40" ht="31.5" x14ac:dyDescent="0.25">
      <c r="A13" s="12">
        <v>6</v>
      </c>
      <c r="B13" s="13" t="s">
        <v>58</v>
      </c>
      <c r="C13" s="13" t="s">
        <v>52</v>
      </c>
      <c r="D13" s="21">
        <v>10</v>
      </c>
      <c r="E13" s="15"/>
      <c r="F13" s="15">
        <v>1</v>
      </c>
      <c r="G13" s="15"/>
      <c r="H13" s="15"/>
      <c r="I13" s="15"/>
      <c r="J13" s="15"/>
      <c r="K13" s="15"/>
      <c r="L13" s="15"/>
      <c r="M13" s="15"/>
      <c r="N13" s="16"/>
      <c r="O13" s="16"/>
      <c r="P13" s="17"/>
      <c r="Q13" s="17"/>
      <c r="R13" s="17"/>
      <c r="S13" s="17"/>
      <c r="T13" s="17"/>
      <c r="U13" s="17"/>
      <c r="V13" s="17"/>
      <c r="W13" s="17" t="s">
        <v>53</v>
      </c>
      <c r="X13" s="17"/>
      <c r="Y13" s="17"/>
      <c r="Z13" s="17"/>
      <c r="AA13" s="17"/>
      <c r="AB13" s="17"/>
      <c r="AC13" s="17"/>
      <c r="AD13" s="17"/>
      <c r="AE13" s="18"/>
      <c r="AF13" s="18"/>
      <c r="AG13" s="18" t="s">
        <v>53</v>
      </c>
      <c r="AH13" s="18"/>
      <c r="AI13" s="18"/>
      <c r="AJ13" s="18" t="s">
        <v>53</v>
      </c>
      <c r="AK13" s="18"/>
      <c r="AL13" s="18"/>
    </row>
    <row r="14" spans="1:40" ht="47.25" x14ac:dyDescent="0.25">
      <c r="A14" s="12">
        <v>7</v>
      </c>
      <c r="B14" s="13" t="s">
        <v>59</v>
      </c>
      <c r="C14" s="13" t="s">
        <v>136</v>
      </c>
      <c r="D14" s="22">
        <v>5</v>
      </c>
      <c r="E14" s="15"/>
      <c r="F14" s="15"/>
      <c r="G14" s="15">
        <v>1</v>
      </c>
      <c r="H14" s="15"/>
      <c r="I14" s="15"/>
      <c r="J14" s="15"/>
      <c r="K14" s="15"/>
      <c r="L14" s="23"/>
      <c r="M14" s="15"/>
      <c r="N14" s="16"/>
      <c r="O14" s="16"/>
      <c r="P14" s="17" t="s">
        <v>53</v>
      </c>
      <c r="Q14" s="17" t="s">
        <v>53</v>
      </c>
      <c r="R14" s="17" t="s">
        <v>53</v>
      </c>
      <c r="S14" s="17" t="s">
        <v>53</v>
      </c>
      <c r="T14" s="17"/>
      <c r="U14" s="17" t="s">
        <v>53</v>
      </c>
      <c r="V14" s="17" t="s">
        <v>53</v>
      </c>
      <c r="W14" s="17" t="s">
        <v>53</v>
      </c>
      <c r="X14" s="17" t="s">
        <v>53</v>
      </c>
      <c r="Y14" s="17"/>
      <c r="Z14" s="17"/>
      <c r="AA14" s="17" t="s">
        <v>53</v>
      </c>
      <c r="AB14" s="17" t="s">
        <v>53</v>
      </c>
      <c r="AC14" s="17"/>
      <c r="AD14" s="17" t="s">
        <v>53</v>
      </c>
      <c r="AE14" s="18" t="s">
        <v>53</v>
      </c>
      <c r="AF14" s="18"/>
      <c r="AG14" s="18"/>
      <c r="AH14" s="18"/>
      <c r="AI14" s="18"/>
      <c r="AJ14" s="18" t="s">
        <v>53</v>
      </c>
      <c r="AK14" s="18"/>
      <c r="AL14" s="18"/>
    </row>
    <row r="15" spans="1:40" s="26" customFormat="1" ht="47.25" x14ac:dyDescent="0.25">
      <c r="A15" s="12">
        <v>8</v>
      </c>
      <c r="B15" s="13" t="s">
        <v>60</v>
      </c>
      <c r="C15" s="13" t="s">
        <v>136</v>
      </c>
      <c r="D15" s="14">
        <v>480</v>
      </c>
      <c r="E15" s="15"/>
      <c r="F15" s="15"/>
      <c r="G15" s="15"/>
      <c r="H15" s="15"/>
      <c r="I15" s="15"/>
      <c r="J15" s="15"/>
      <c r="K15" s="15"/>
      <c r="L15" s="23"/>
      <c r="M15" s="24"/>
      <c r="N15" s="25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5"/>
      <c r="AF15" s="25"/>
      <c r="AG15" s="25"/>
      <c r="AH15" s="18" t="s">
        <v>53</v>
      </c>
      <c r="AI15" s="25"/>
      <c r="AJ15" s="25"/>
      <c r="AK15" s="25"/>
      <c r="AL15" s="18" t="s">
        <v>53</v>
      </c>
    </row>
    <row r="16" spans="1:40" s="26" customFormat="1" ht="47.25" x14ac:dyDescent="0.25">
      <c r="A16" s="12">
        <v>9</v>
      </c>
      <c r="B16" s="13" t="s">
        <v>61</v>
      </c>
      <c r="C16" s="13" t="s">
        <v>136</v>
      </c>
      <c r="D16" s="14">
        <v>10</v>
      </c>
      <c r="E16" s="15"/>
      <c r="F16" s="15"/>
      <c r="G16" s="15"/>
      <c r="H16" s="15"/>
      <c r="I16" s="15"/>
      <c r="J16" s="15"/>
      <c r="K16" s="15">
        <v>1</v>
      </c>
      <c r="L16" s="23"/>
      <c r="M16" s="24"/>
      <c r="N16" s="25"/>
      <c r="O16" s="17"/>
      <c r="P16" s="17" t="s">
        <v>53</v>
      </c>
      <c r="Q16" s="17" t="s">
        <v>53</v>
      </c>
      <c r="R16" s="17" t="s">
        <v>53</v>
      </c>
      <c r="S16" s="17" t="s">
        <v>53</v>
      </c>
      <c r="T16" s="17"/>
      <c r="U16" s="17" t="s">
        <v>53</v>
      </c>
      <c r="V16" s="17" t="s">
        <v>53</v>
      </c>
      <c r="W16" s="17" t="s">
        <v>53</v>
      </c>
      <c r="X16" s="17" t="s">
        <v>53</v>
      </c>
      <c r="Y16" s="17"/>
      <c r="Z16" s="17"/>
      <c r="AA16" s="17" t="s">
        <v>53</v>
      </c>
      <c r="AB16" s="17" t="s">
        <v>53</v>
      </c>
      <c r="AC16" s="17"/>
      <c r="AD16" s="17" t="s">
        <v>53</v>
      </c>
      <c r="AE16" s="25" t="s">
        <v>53</v>
      </c>
      <c r="AF16" s="25"/>
      <c r="AG16" s="25"/>
      <c r="AH16" s="25"/>
      <c r="AI16" s="25"/>
      <c r="AJ16" s="25" t="s">
        <v>53</v>
      </c>
      <c r="AK16" s="25"/>
      <c r="AL16" s="25"/>
    </row>
    <row r="17" spans="1:38" ht="47.25" x14ac:dyDescent="0.25">
      <c r="A17" s="12">
        <v>10</v>
      </c>
      <c r="B17" s="13" t="s">
        <v>60</v>
      </c>
      <c r="C17" s="13" t="s">
        <v>136</v>
      </c>
      <c r="D17" s="14">
        <v>480</v>
      </c>
      <c r="E17" s="15"/>
      <c r="F17" s="15"/>
      <c r="G17" s="15"/>
      <c r="H17" s="15"/>
      <c r="I17" s="15"/>
      <c r="J17" s="15"/>
      <c r="K17" s="15"/>
      <c r="L17" s="23"/>
      <c r="M17" s="15"/>
      <c r="N17" s="16"/>
      <c r="O17" s="16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18"/>
      <c r="AG17" s="18"/>
      <c r="AH17" s="18" t="s">
        <v>53</v>
      </c>
      <c r="AI17" s="18"/>
      <c r="AJ17" s="18"/>
      <c r="AK17" s="18"/>
      <c r="AL17" s="18" t="s">
        <v>53</v>
      </c>
    </row>
    <row r="18" spans="1:38" ht="47.25" x14ac:dyDescent="0.25">
      <c r="A18" s="12">
        <v>11</v>
      </c>
      <c r="B18" s="13" t="s">
        <v>94</v>
      </c>
      <c r="C18" s="13" t="s">
        <v>136</v>
      </c>
      <c r="D18" s="14">
        <v>60</v>
      </c>
      <c r="E18" s="15"/>
      <c r="F18" s="15"/>
      <c r="G18" s="15"/>
      <c r="H18" s="15">
        <v>1</v>
      </c>
      <c r="I18" s="15">
        <v>1</v>
      </c>
      <c r="J18" s="15">
        <v>1</v>
      </c>
      <c r="K18" s="15"/>
      <c r="L18" s="23"/>
      <c r="M18" s="15"/>
      <c r="N18" s="16"/>
      <c r="O18" s="16"/>
      <c r="P18" s="17" t="s">
        <v>53</v>
      </c>
      <c r="Q18" s="17"/>
      <c r="R18" s="17"/>
      <c r="S18" s="17"/>
      <c r="T18" s="17"/>
      <c r="U18" s="17" t="s">
        <v>53</v>
      </c>
      <c r="V18" s="17" t="s">
        <v>53</v>
      </c>
      <c r="W18" s="17" t="s">
        <v>53</v>
      </c>
      <c r="X18" s="17" t="s">
        <v>53</v>
      </c>
      <c r="Y18" s="17"/>
      <c r="Z18" s="17"/>
      <c r="AA18" s="17" t="s">
        <v>53</v>
      </c>
      <c r="AB18" s="17" t="s">
        <v>53</v>
      </c>
      <c r="AC18" s="17"/>
      <c r="AD18" s="17" t="s">
        <v>53</v>
      </c>
      <c r="AE18" s="18"/>
      <c r="AF18" s="18" t="s">
        <v>53</v>
      </c>
      <c r="AG18" s="18"/>
      <c r="AH18" s="18"/>
      <c r="AI18" s="18"/>
      <c r="AJ18" s="18"/>
      <c r="AK18" s="18" t="s">
        <v>53</v>
      </c>
      <c r="AL18" s="18"/>
    </row>
    <row r="19" spans="1:38" ht="47.25" x14ac:dyDescent="0.25">
      <c r="A19" s="12">
        <v>12</v>
      </c>
      <c r="B19" s="20" t="s">
        <v>138</v>
      </c>
      <c r="C19" s="13" t="s">
        <v>136</v>
      </c>
      <c r="D19" s="14">
        <v>30</v>
      </c>
      <c r="E19" s="15"/>
      <c r="F19" s="15"/>
      <c r="G19" s="15"/>
      <c r="H19" s="15">
        <v>1</v>
      </c>
      <c r="I19" s="15"/>
      <c r="J19" s="15"/>
      <c r="K19" s="15"/>
      <c r="L19" s="17"/>
      <c r="M19" s="15"/>
      <c r="N19" s="18"/>
      <c r="O19" s="34">
        <v>1</v>
      </c>
      <c r="P19" s="17"/>
      <c r="Q19" s="17"/>
      <c r="R19" s="17"/>
      <c r="S19" s="17"/>
      <c r="T19" s="17"/>
      <c r="U19" s="17" t="s">
        <v>53</v>
      </c>
      <c r="V19" s="17" t="s">
        <v>53</v>
      </c>
      <c r="W19" s="17" t="s">
        <v>53</v>
      </c>
      <c r="X19" s="17" t="s">
        <v>53</v>
      </c>
      <c r="Y19" s="17"/>
      <c r="Z19" s="17"/>
      <c r="AA19" s="17" t="s">
        <v>53</v>
      </c>
      <c r="AB19" s="17" t="s">
        <v>53</v>
      </c>
      <c r="AC19" s="17" t="s">
        <v>53</v>
      </c>
      <c r="AD19" s="17"/>
      <c r="AE19" s="18" t="s">
        <v>53</v>
      </c>
      <c r="AF19" s="18"/>
      <c r="AG19" s="18"/>
      <c r="AH19" s="18"/>
      <c r="AI19" s="18"/>
      <c r="AJ19" s="18" t="s">
        <v>53</v>
      </c>
      <c r="AK19" s="18"/>
      <c r="AL19" s="18"/>
    </row>
    <row r="20" spans="1:38" ht="47.25" x14ac:dyDescent="0.25">
      <c r="A20" s="12">
        <v>13</v>
      </c>
      <c r="B20" s="13" t="s">
        <v>95</v>
      </c>
      <c r="C20" s="13" t="s">
        <v>136</v>
      </c>
      <c r="D20" s="49">
        <v>10</v>
      </c>
      <c r="E20" s="28"/>
      <c r="F20" s="15"/>
      <c r="G20" s="15"/>
      <c r="H20" s="15">
        <v>1</v>
      </c>
      <c r="I20" s="15"/>
      <c r="J20" s="15"/>
      <c r="K20" s="15"/>
      <c r="L20" s="15">
        <v>8</v>
      </c>
      <c r="M20" s="15"/>
      <c r="N20" s="18"/>
      <c r="O20" s="18"/>
      <c r="P20" s="17"/>
      <c r="Q20" s="17"/>
      <c r="R20" s="17"/>
      <c r="S20" s="17"/>
      <c r="T20" s="17" t="s">
        <v>53</v>
      </c>
      <c r="U20" s="17" t="s">
        <v>53</v>
      </c>
      <c r="V20" s="17" t="s">
        <v>53</v>
      </c>
      <c r="W20" s="17" t="s">
        <v>53</v>
      </c>
      <c r="X20" s="17" t="s">
        <v>53</v>
      </c>
      <c r="Y20" s="17" t="s">
        <v>53</v>
      </c>
      <c r="Z20" s="17"/>
      <c r="AA20" s="17" t="s">
        <v>53</v>
      </c>
      <c r="AB20" s="17" t="s">
        <v>53</v>
      </c>
      <c r="AC20" s="17"/>
      <c r="AD20" s="17" t="s">
        <v>53</v>
      </c>
      <c r="AE20" s="18" t="s">
        <v>53</v>
      </c>
      <c r="AF20" s="18"/>
      <c r="AG20" s="18"/>
      <c r="AH20" s="18"/>
      <c r="AI20" s="18"/>
      <c r="AJ20" s="18" t="s">
        <v>53</v>
      </c>
      <c r="AK20" s="18"/>
      <c r="AL20" s="18"/>
    </row>
    <row r="21" spans="1:38" s="26" customFormat="1" ht="47.25" x14ac:dyDescent="0.25">
      <c r="A21" s="12">
        <v>14</v>
      </c>
      <c r="B21" s="13" t="s">
        <v>60</v>
      </c>
      <c r="C21" s="13" t="s">
        <v>136</v>
      </c>
      <c r="D21" s="21">
        <v>480</v>
      </c>
      <c r="E21" s="28"/>
      <c r="F21" s="15"/>
      <c r="G21" s="15"/>
      <c r="H21" s="15"/>
      <c r="I21" s="15"/>
      <c r="J21" s="15"/>
      <c r="K21" s="15"/>
      <c r="L21" s="15"/>
      <c r="M21" s="25"/>
      <c r="N21" s="25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25"/>
      <c r="AG21" s="25"/>
      <c r="AH21" s="18" t="s">
        <v>53</v>
      </c>
      <c r="AI21" s="25"/>
      <c r="AJ21" s="25"/>
      <c r="AK21" s="25"/>
      <c r="AL21" s="18" t="s">
        <v>53</v>
      </c>
    </row>
    <row r="22" spans="1:38" s="26" customFormat="1" ht="47.25" x14ac:dyDescent="0.25">
      <c r="A22" s="12">
        <v>15</v>
      </c>
      <c r="B22" s="13" t="s">
        <v>96</v>
      </c>
      <c r="C22" s="13" t="s">
        <v>136</v>
      </c>
      <c r="D22" s="50">
        <v>5</v>
      </c>
      <c r="E22" s="28"/>
      <c r="F22" s="15"/>
      <c r="G22" s="15"/>
      <c r="H22" s="15"/>
      <c r="I22" s="15"/>
      <c r="J22" s="15"/>
      <c r="K22" s="15">
        <v>1</v>
      </c>
      <c r="L22" s="15"/>
      <c r="M22" s="25"/>
      <c r="N22" s="25"/>
      <c r="O22" s="17"/>
      <c r="P22" s="17" t="s">
        <v>53</v>
      </c>
      <c r="Q22" s="17" t="s">
        <v>53</v>
      </c>
      <c r="R22" s="17" t="s">
        <v>53</v>
      </c>
      <c r="S22" s="17" t="s">
        <v>53</v>
      </c>
      <c r="T22" s="17"/>
      <c r="U22" s="17"/>
      <c r="V22" s="17"/>
      <c r="W22" s="17" t="s">
        <v>53</v>
      </c>
      <c r="X22" s="17" t="s">
        <v>53</v>
      </c>
      <c r="Y22" s="17"/>
      <c r="Z22" s="17"/>
      <c r="AA22" s="17"/>
      <c r="AB22" s="17" t="s">
        <v>53</v>
      </c>
      <c r="AC22" s="17"/>
      <c r="AD22" s="17"/>
      <c r="AE22" s="18" t="s">
        <v>53</v>
      </c>
      <c r="AF22" s="18"/>
      <c r="AG22" s="18"/>
      <c r="AH22" s="18"/>
      <c r="AI22" s="18"/>
      <c r="AJ22" s="18" t="s">
        <v>53</v>
      </c>
      <c r="AK22" s="18"/>
      <c r="AL22" s="18"/>
    </row>
    <row r="23" spans="1:38" ht="47.25" x14ac:dyDescent="0.25">
      <c r="A23" s="12">
        <v>16</v>
      </c>
      <c r="B23" s="13" t="s">
        <v>97</v>
      </c>
      <c r="C23" s="13" t="s">
        <v>136</v>
      </c>
      <c r="D23" s="49">
        <v>5</v>
      </c>
      <c r="E23" s="28"/>
      <c r="F23" s="15"/>
      <c r="G23" s="15">
        <v>1</v>
      </c>
      <c r="H23" s="15"/>
      <c r="I23" s="15"/>
      <c r="J23" s="15"/>
      <c r="K23" s="15"/>
      <c r="L23" s="18">
        <v>1</v>
      </c>
      <c r="M23" s="15"/>
      <c r="N23" s="18"/>
      <c r="O23" s="18"/>
      <c r="P23" s="17" t="s">
        <v>53</v>
      </c>
      <c r="Q23" s="17"/>
      <c r="R23" s="17"/>
      <c r="S23" s="17"/>
      <c r="T23" s="17" t="s">
        <v>53</v>
      </c>
      <c r="U23" s="17" t="s">
        <v>53</v>
      </c>
      <c r="V23" s="17" t="s">
        <v>53</v>
      </c>
      <c r="W23" s="17" t="s">
        <v>53</v>
      </c>
      <c r="X23" s="17" t="s">
        <v>53</v>
      </c>
      <c r="Y23" s="17" t="s">
        <v>53</v>
      </c>
      <c r="Z23" s="17"/>
      <c r="AA23" s="17" t="s">
        <v>53</v>
      </c>
      <c r="AB23" s="17" t="s">
        <v>53</v>
      </c>
      <c r="AC23" s="17"/>
      <c r="AD23" s="17" t="s">
        <v>53</v>
      </c>
      <c r="AE23" s="18" t="s">
        <v>53</v>
      </c>
      <c r="AF23" s="18"/>
      <c r="AG23" s="18"/>
      <c r="AH23" s="18"/>
      <c r="AI23" s="18"/>
      <c r="AJ23" s="18" t="s">
        <v>53</v>
      </c>
      <c r="AK23" s="18"/>
      <c r="AL23" s="18"/>
    </row>
    <row r="24" spans="1:38" ht="47.25" x14ac:dyDescent="0.25">
      <c r="A24" s="12">
        <v>17</v>
      </c>
      <c r="B24" s="13" t="s">
        <v>98</v>
      </c>
      <c r="C24" s="13" t="s">
        <v>136</v>
      </c>
      <c r="D24" s="49">
        <v>240</v>
      </c>
      <c r="E24" s="28"/>
      <c r="F24" s="15"/>
      <c r="G24" s="15"/>
      <c r="H24" s="15"/>
      <c r="I24" s="15"/>
      <c r="J24" s="15"/>
      <c r="K24" s="15"/>
      <c r="L24" s="18"/>
      <c r="M24" s="15"/>
      <c r="N24" s="18"/>
      <c r="O24" s="18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8"/>
      <c r="AF24" s="18"/>
      <c r="AG24" s="18"/>
      <c r="AH24" s="18" t="s">
        <v>53</v>
      </c>
      <c r="AI24" s="18"/>
      <c r="AJ24" s="18"/>
      <c r="AK24" s="18"/>
      <c r="AL24" s="18" t="s">
        <v>53</v>
      </c>
    </row>
    <row r="25" spans="1:38" ht="47.25" x14ac:dyDescent="0.25">
      <c r="A25" s="12">
        <v>18</v>
      </c>
      <c r="B25" s="13" t="s">
        <v>89</v>
      </c>
      <c r="C25" s="13" t="s">
        <v>136</v>
      </c>
      <c r="D25" s="49">
        <v>10</v>
      </c>
      <c r="E25" s="28"/>
      <c r="F25" s="15"/>
      <c r="G25" s="15">
        <v>1</v>
      </c>
      <c r="H25" s="15"/>
      <c r="I25" s="15"/>
      <c r="J25" s="15"/>
      <c r="K25" s="15"/>
      <c r="L25" s="18"/>
      <c r="M25" s="15"/>
      <c r="N25" s="18"/>
      <c r="O25" s="18"/>
      <c r="P25" s="17"/>
      <c r="Q25" s="17"/>
      <c r="R25" s="17"/>
      <c r="S25" s="17"/>
      <c r="T25" s="17"/>
      <c r="U25" s="17"/>
      <c r="V25" s="17"/>
      <c r="W25" s="17" t="s">
        <v>53</v>
      </c>
      <c r="X25" s="17"/>
      <c r="Y25" s="17"/>
      <c r="Z25" s="17"/>
      <c r="AA25" s="17"/>
      <c r="AB25" s="17"/>
      <c r="AC25" s="17"/>
      <c r="AD25" s="17"/>
      <c r="AE25" s="18"/>
      <c r="AF25" s="18"/>
      <c r="AG25" s="18" t="s">
        <v>53</v>
      </c>
      <c r="AH25" s="18"/>
      <c r="AI25" s="18"/>
      <c r="AJ25" s="18" t="s">
        <v>53</v>
      </c>
      <c r="AK25" s="18"/>
      <c r="AL25" s="18"/>
    </row>
    <row r="26" spans="1:38" ht="31.5" x14ac:dyDescent="0.25">
      <c r="A26" s="12">
        <v>19</v>
      </c>
      <c r="B26" s="13" t="s">
        <v>85</v>
      </c>
      <c r="C26" s="13" t="s">
        <v>52</v>
      </c>
      <c r="D26" s="21">
        <v>5</v>
      </c>
      <c r="E26" s="30">
        <v>1</v>
      </c>
      <c r="F26" s="30"/>
      <c r="G26" s="15"/>
      <c r="H26" s="15"/>
      <c r="I26" s="15"/>
      <c r="J26" s="15"/>
      <c r="K26" s="15"/>
      <c r="L26" s="18"/>
      <c r="M26" s="15"/>
      <c r="N26" s="18"/>
      <c r="O26" s="18"/>
      <c r="P26" s="18" t="s">
        <v>53</v>
      </c>
      <c r="Q26" s="18" t="s">
        <v>53</v>
      </c>
      <c r="R26" s="18" t="s">
        <v>53</v>
      </c>
      <c r="S26" s="18" t="s">
        <v>53</v>
      </c>
      <c r="T26" s="18"/>
      <c r="U26" s="18" t="s">
        <v>53</v>
      </c>
      <c r="V26" s="18" t="s">
        <v>53</v>
      </c>
      <c r="W26" s="18" t="s">
        <v>53</v>
      </c>
      <c r="X26" s="18" t="s">
        <v>53</v>
      </c>
      <c r="Y26" s="18"/>
      <c r="Z26" s="18"/>
      <c r="AA26" s="18" t="s">
        <v>53</v>
      </c>
      <c r="AB26" s="18" t="s">
        <v>53</v>
      </c>
      <c r="AC26" s="18"/>
      <c r="AD26" s="18" t="s">
        <v>53</v>
      </c>
      <c r="AE26" s="18" t="s">
        <v>53</v>
      </c>
      <c r="AF26" s="18"/>
      <c r="AG26" s="18"/>
      <c r="AH26" s="18"/>
      <c r="AI26" s="18"/>
      <c r="AJ26" s="18" t="s">
        <v>53</v>
      </c>
      <c r="AK26" s="18"/>
      <c r="AL26" s="18"/>
    </row>
    <row r="27" spans="1:38" ht="31.5" x14ac:dyDescent="0.25">
      <c r="A27" s="12">
        <v>20</v>
      </c>
      <c r="B27" s="13" t="s">
        <v>76</v>
      </c>
      <c r="C27" s="13" t="s">
        <v>52</v>
      </c>
      <c r="D27" s="21">
        <v>15</v>
      </c>
      <c r="E27" s="30">
        <v>1</v>
      </c>
      <c r="F27" s="30"/>
      <c r="G27" s="15"/>
      <c r="H27" s="15"/>
      <c r="I27" s="15"/>
      <c r="J27" s="15"/>
      <c r="K27" s="15"/>
      <c r="L27" s="18">
        <v>2</v>
      </c>
      <c r="M27" s="15"/>
      <c r="N27" s="18"/>
      <c r="O27" s="18"/>
      <c r="P27" s="18"/>
      <c r="Q27" s="18"/>
      <c r="R27" s="18"/>
      <c r="S27" s="18"/>
      <c r="T27" s="18" t="s">
        <v>53</v>
      </c>
      <c r="U27" s="18" t="s">
        <v>53</v>
      </c>
      <c r="V27" s="18" t="s">
        <v>53</v>
      </c>
      <c r="W27" s="18" t="s">
        <v>53</v>
      </c>
      <c r="X27" s="18" t="s">
        <v>53</v>
      </c>
      <c r="Y27" s="18" t="s">
        <v>53</v>
      </c>
      <c r="Z27" s="18"/>
      <c r="AA27" s="18" t="s">
        <v>53</v>
      </c>
      <c r="AB27" s="18" t="s">
        <v>53</v>
      </c>
      <c r="AC27" s="18"/>
      <c r="AD27" s="18" t="s">
        <v>53</v>
      </c>
      <c r="AE27" s="18" t="s">
        <v>53</v>
      </c>
      <c r="AF27" s="18"/>
      <c r="AG27" s="18"/>
      <c r="AH27" s="18"/>
      <c r="AI27" s="18"/>
      <c r="AJ27" s="18" t="s">
        <v>53</v>
      </c>
      <c r="AK27" s="18"/>
      <c r="AL27" s="18"/>
    </row>
    <row r="28" spans="1:38" ht="31.5" x14ac:dyDescent="0.25">
      <c r="A28" s="12">
        <v>21</v>
      </c>
      <c r="B28" s="13" t="s">
        <v>83</v>
      </c>
      <c r="C28" s="13" t="s">
        <v>52</v>
      </c>
      <c r="D28" s="21">
        <v>5</v>
      </c>
      <c r="E28" s="30">
        <v>1</v>
      </c>
      <c r="F28" s="30"/>
      <c r="G28" s="15"/>
      <c r="H28" s="15"/>
      <c r="I28" s="15"/>
      <c r="J28" s="15"/>
      <c r="K28" s="15"/>
      <c r="L28" s="18"/>
      <c r="M28" s="15">
        <v>1</v>
      </c>
      <c r="N28" s="18">
        <v>1</v>
      </c>
      <c r="O28" s="18"/>
      <c r="P28" s="18" t="s">
        <v>53</v>
      </c>
      <c r="Q28" s="18"/>
      <c r="R28" s="18"/>
      <c r="S28" s="18"/>
      <c r="T28" s="18"/>
      <c r="U28" s="18" t="s">
        <v>53</v>
      </c>
      <c r="V28" s="18" t="s">
        <v>53</v>
      </c>
      <c r="W28" s="18" t="s">
        <v>53</v>
      </c>
      <c r="X28" s="18" t="s">
        <v>53</v>
      </c>
      <c r="Y28" s="18"/>
      <c r="Z28" s="18"/>
      <c r="AA28" s="18" t="s">
        <v>53</v>
      </c>
      <c r="AB28" s="18" t="s">
        <v>53</v>
      </c>
      <c r="AC28" s="18" t="s">
        <v>53</v>
      </c>
      <c r="AD28" s="18" t="s">
        <v>53</v>
      </c>
      <c r="AE28" s="18" t="s">
        <v>53</v>
      </c>
      <c r="AF28" s="18"/>
      <c r="AG28" s="18"/>
      <c r="AH28" s="18"/>
      <c r="AI28" s="18"/>
      <c r="AJ28" s="18" t="s">
        <v>53</v>
      </c>
      <c r="AK28" s="18"/>
      <c r="AL28" s="18"/>
    </row>
    <row r="29" spans="1:38" ht="31.5" x14ac:dyDescent="0.25">
      <c r="A29" s="12">
        <v>22</v>
      </c>
      <c r="B29" s="13" t="s">
        <v>99</v>
      </c>
      <c r="C29" s="13" t="s">
        <v>52</v>
      </c>
      <c r="D29" s="21">
        <v>240</v>
      </c>
      <c r="E29" s="31"/>
      <c r="F29" s="30"/>
      <c r="G29" s="15"/>
      <c r="H29" s="15"/>
      <c r="I29" s="15"/>
      <c r="J29" s="15"/>
      <c r="K29" s="15"/>
      <c r="L29" s="18"/>
      <c r="M29" s="1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 t="s">
        <v>53</v>
      </c>
      <c r="AI29" s="18"/>
      <c r="AJ29" s="18"/>
      <c r="AK29" s="18"/>
      <c r="AL29" s="18" t="s">
        <v>53</v>
      </c>
    </row>
    <row r="30" spans="1:38" ht="47.25" x14ac:dyDescent="0.25">
      <c r="A30" s="12">
        <v>23</v>
      </c>
      <c r="B30" s="13" t="s">
        <v>139</v>
      </c>
      <c r="C30" s="13" t="s">
        <v>136</v>
      </c>
      <c r="D30" s="21">
        <f>3*60*8</f>
        <v>1440</v>
      </c>
      <c r="E30" s="21"/>
      <c r="F30" s="21"/>
      <c r="G30" s="21"/>
      <c r="H30" s="21"/>
      <c r="I30" s="21"/>
      <c r="J30" s="21"/>
      <c r="K30" s="21"/>
      <c r="L30" s="17"/>
      <c r="M30" s="15"/>
      <c r="N30" s="18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8"/>
      <c r="AF30" s="18"/>
      <c r="AG30" s="18"/>
      <c r="AH30" s="18" t="s">
        <v>53</v>
      </c>
      <c r="AI30" s="18"/>
      <c r="AJ30" s="18"/>
      <c r="AK30" s="18"/>
      <c r="AL30" s="18" t="s">
        <v>53</v>
      </c>
    </row>
    <row r="31" spans="1:38" ht="47.25" x14ac:dyDescent="0.25">
      <c r="A31" s="12">
        <v>24</v>
      </c>
      <c r="B31" s="13" t="s">
        <v>140</v>
      </c>
      <c r="C31" s="13" t="s">
        <v>136</v>
      </c>
      <c r="D31" s="21">
        <v>60</v>
      </c>
      <c r="E31" s="28"/>
      <c r="F31" s="15"/>
      <c r="G31" s="15"/>
      <c r="H31" s="15"/>
      <c r="I31" s="15"/>
      <c r="J31" s="15"/>
      <c r="K31" s="15"/>
      <c r="L31" s="18"/>
      <c r="M31" s="15"/>
      <c r="N31" s="18"/>
      <c r="O31" s="18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8"/>
      <c r="AF31" s="18"/>
      <c r="AG31" s="18"/>
      <c r="AH31" s="18" t="s">
        <v>53</v>
      </c>
      <c r="AI31" s="18"/>
      <c r="AJ31" s="18"/>
      <c r="AK31" s="18"/>
      <c r="AL31" s="18" t="s">
        <v>53</v>
      </c>
    </row>
    <row r="32" spans="1:38" ht="47.25" x14ac:dyDescent="0.25">
      <c r="A32" s="12">
        <v>25</v>
      </c>
      <c r="B32" s="36" t="s">
        <v>137</v>
      </c>
      <c r="C32" s="13" t="s">
        <v>136</v>
      </c>
      <c r="D32" s="49">
        <v>180</v>
      </c>
      <c r="E32" s="28"/>
      <c r="F32" s="15"/>
      <c r="G32" s="15"/>
      <c r="H32" s="15">
        <v>1</v>
      </c>
      <c r="I32" s="15">
        <v>1</v>
      </c>
      <c r="J32" s="15"/>
      <c r="K32" s="15"/>
      <c r="L32" s="18"/>
      <c r="M32" s="15"/>
      <c r="N32" s="18"/>
      <c r="O32" s="18"/>
      <c r="P32" s="17" t="s">
        <v>53</v>
      </c>
      <c r="Q32" s="17"/>
      <c r="R32" s="17"/>
      <c r="S32" s="17"/>
      <c r="T32" s="17"/>
      <c r="U32" s="17"/>
      <c r="V32" s="17"/>
      <c r="W32" s="17"/>
      <c r="X32" s="17"/>
      <c r="Y32" s="17"/>
      <c r="Z32" s="17" t="s">
        <v>53</v>
      </c>
      <c r="AA32" s="17"/>
      <c r="AB32" s="17"/>
      <c r="AC32" s="17"/>
      <c r="AD32" s="17"/>
      <c r="AE32" s="18"/>
      <c r="AF32" s="18" t="s">
        <v>53</v>
      </c>
      <c r="AG32" s="18"/>
      <c r="AH32" s="18"/>
      <c r="AI32" s="18"/>
      <c r="AJ32" s="18"/>
      <c r="AK32" s="18" t="s">
        <v>53</v>
      </c>
      <c r="AL32" s="18"/>
    </row>
    <row r="33" spans="1:38" ht="47.25" x14ac:dyDescent="0.25">
      <c r="A33" s="12">
        <v>26</v>
      </c>
      <c r="B33" s="13" t="s">
        <v>69</v>
      </c>
      <c r="C33" s="13" t="s">
        <v>136</v>
      </c>
      <c r="D33" s="49">
        <v>15</v>
      </c>
      <c r="E33" s="28"/>
      <c r="F33" s="15"/>
      <c r="G33" s="15"/>
      <c r="H33" s="15">
        <v>1</v>
      </c>
      <c r="I33" s="15">
        <v>1</v>
      </c>
      <c r="J33" s="15"/>
      <c r="K33" s="15"/>
      <c r="L33" s="18">
        <v>2</v>
      </c>
      <c r="M33" s="15"/>
      <c r="N33" s="18"/>
      <c r="O33" s="18"/>
      <c r="P33" s="17" t="s">
        <v>53</v>
      </c>
      <c r="Q33" s="17" t="s">
        <v>53</v>
      </c>
      <c r="R33" s="17" t="s">
        <v>53</v>
      </c>
      <c r="S33" s="17" t="s">
        <v>53</v>
      </c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8" t="s">
        <v>53</v>
      </c>
      <c r="AF33" s="18"/>
      <c r="AG33" s="18"/>
      <c r="AH33" s="18"/>
      <c r="AI33" s="18"/>
      <c r="AJ33" s="18" t="s">
        <v>53</v>
      </c>
      <c r="AK33" s="18"/>
      <c r="AL33" s="18"/>
    </row>
    <row r="34" spans="1:38" ht="47.25" x14ac:dyDescent="0.25">
      <c r="A34" s="12">
        <v>27</v>
      </c>
      <c r="B34" s="13" t="s">
        <v>70</v>
      </c>
      <c r="C34" s="13" t="s">
        <v>136</v>
      </c>
      <c r="D34" s="21">
        <v>60</v>
      </c>
      <c r="E34" s="28"/>
      <c r="F34" s="15"/>
      <c r="G34" s="15"/>
      <c r="H34" s="15"/>
      <c r="I34" s="15"/>
      <c r="J34" s="15"/>
      <c r="K34" s="15"/>
      <c r="L34" s="18"/>
      <c r="M34" s="15"/>
      <c r="N34" s="18"/>
      <c r="O34" s="18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8"/>
      <c r="AF34" s="18"/>
      <c r="AG34" s="18"/>
      <c r="AH34" s="18" t="s">
        <v>53</v>
      </c>
      <c r="AI34" s="18"/>
      <c r="AJ34" s="18"/>
      <c r="AK34" s="18"/>
      <c r="AL34" s="18" t="s">
        <v>53</v>
      </c>
    </row>
    <row r="35" spans="1:38" ht="47.25" x14ac:dyDescent="0.25">
      <c r="A35" s="12">
        <v>28</v>
      </c>
      <c r="B35" s="13" t="s">
        <v>71</v>
      </c>
      <c r="C35" s="13" t="s">
        <v>136</v>
      </c>
      <c r="D35" s="21">
        <v>240</v>
      </c>
      <c r="E35" s="28"/>
      <c r="F35" s="15"/>
      <c r="G35" s="15"/>
      <c r="H35" s="15">
        <v>1</v>
      </c>
      <c r="I35" s="15">
        <v>1</v>
      </c>
      <c r="J35" s="15"/>
      <c r="K35" s="15"/>
      <c r="L35" s="18"/>
      <c r="M35" s="15"/>
      <c r="N35" s="18"/>
      <c r="O35" s="18"/>
      <c r="P35" s="17" t="s">
        <v>53</v>
      </c>
      <c r="Q35" s="17"/>
      <c r="R35" s="17"/>
      <c r="S35" s="17"/>
      <c r="T35" s="17"/>
      <c r="U35" s="17" t="s">
        <v>53</v>
      </c>
      <c r="V35" s="17" t="s">
        <v>53</v>
      </c>
      <c r="W35" s="17" t="s">
        <v>53</v>
      </c>
      <c r="X35" s="17" t="s">
        <v>53</v>
      </c>
      <c r="Y35" s="17"/>
      <c r="Z35" s="17"/>
      <c r="AA35" s="17" t="s">
        <v>53</v>
      </c>
      <c r="AB35" s="17" t="s">
        <v>53</v>
      </c>
      <c r="AC35" s="17"/>
      <c r="AD35" s="17" t="s">
        <v>53</v>
      </c>
      <c r="AE35" s="18"/>
      <c r="AF35" s="18" t="s">
        <v>53</v>
      </c>
      <c r="AG35" s="18"/>
      <c r="AH35" s="18"/>
      <c r="AI35" s="18"/>
      <c r="AJ35" s="18"/>
      <c r="AK35" s="18" t="s">
        <v>53</v>
      </c>
      <c r="AL35" s="18"/>
    </row>
    <row r="36" spans="1:38" ht="47.25" x14ac:dyDescent="0.25">
      <c r="A36" s="12">
        <v>29</v>
      </c>
      <c r="B36" s="13" t="s">
        <v>100</v>
      </c>
      <c r="C36" s="13" t="s">
        <v>136</v>
      </c>
      <c r="D36" s="21">
        <v>120</v>
      </c>
      <c r="E36" s="28"/>
      <c r="F36" s="15"/>
      <c r="G36" s="15"/>
      <c r="H36" s="15">
        <v>1</v>
      </c>
      <c r="I36" s="15">
        <v>1</v>
      </c>
      <c r="J36" s="15"/>
      <c r="K36" s="15"/>
      <c r="L36" s="18">
        <v>3</v>
      </c>
      <c r="M36" s="15"/>
      <c r="N36" s="18"/>
      <c r="O36" s="18"/>
      <c r="P36" s="17" t="s">
        <v>53</v>
      </c>
      <c r="Q36" s="17"/>
      <c r="R36" s="17"/>
      <c r="S36" s="17"/>
      <c r="T36" s="17" t="s">
        <v>53</v>
      </c>
      <c r="U36" s="17" t="s">
        <v>53</v>
      </c>
      <c r="V36" s="17" t="s">
        <v>53</v>
      </c>
      <c r="W36" s="17" t="s">
        <v>53</v>
      </c>
      <c r="X36" s="17" t="s">
        <v>53</v>
      </c>
      <c r="Y36" s="17" t="s">
        <v>53</v>
      </c>
      <c r="Z36" s="17"/>
      <c r="AA36" s="17" t="s">
        <v>53</v>
      </c>
      <c r="AB36" s="17" t="s">
        <v>53</v>
      </c>
      <c r="AC36" s="17"/>
      <c r="AD36" s="17" t="s">
        <v>53</v>
      </c>
      <c r="AE36" s="18" t="s">
        <v>53</v>
      </c>
      <c r="AF36" s="18"/>
      <c r="AG36" s="18"/>
      <c r="AH36" s="18"/>
      <c r="AI36" s="18"/>
      <c r="AJ36" s="18" t="s">
        <v>53</v>
      </c>
      <c r="AK36" s="18"/>
      <c r="AL36" s="18"/>
    </row>
    <row r="37" spans="1:38" ht="47.25" x14ac:dyDescent="0.25">
      <c r="A37" s="12">
        <v>30</v>
      </c>
      <c r="B37" s="13" t="s">
        <v>121</v>
      </c>
      <c r="C37" s="13" t="s">
        <v>136</v>
      </c>
      <c r="D37" s="21">
        <v>10</v>
      </c>
      <c r="E37" s="28"/>
      <c r="F37" s="15"/>
      <c r="G37" s="15"/>
      <c r="H37" s="15"/>
      <c r="I37" s="15"/>
      <c r="J37" s="15">
        <v>1</v>
      </c>
      <c r="K37" s="15"/>
      <c r="L37" s="18"/>
      <c r="M37" s="15"/>
      <c r="N37" s="18"/>
      <c r="O37" s="18"/>
      <c r="P37" s="17"/>
      <c r="Q37" s="17"/>
      <c r="R37" s="17"/>
      <c r="S37" s="17"/>
      <c r="T37" s="17"/>
      <c r="U37" s="17" t="s">
        <v>53</v>
      </c>
      <c r="V37" s="17" t="s">
        <v>53</v>
      </c>
      <c r="W37" s="17" t="s">
        <v>53</v>
      </c>
      <c r="X37" s="17" t="s">
        <v>53</v>
      </c>
      <c r="Y37" s="17"/>
      <c r="Z37" s="17"/>
      <c r="AA37" s="17" t="s">
        <v>53</v>
      </c>
      <c r="AB37" s="17" t="s">
        <v>53</v>
      </c>
      <c r="AC37" s="17"/>
      <c r="AD37" s="17" t="s">
        <v>53</v>
      </c>
      <c r="AE37" s="18" t="s">
        <v>53</v>
      </c>
      <c r="AF37" s="18"/>
      <c r="AG37" s="18"/>
      <c r="AH37" s="18"/>
      <c r="AI37" s="18"/>
      <c r="AJ37" s="18" t="s">
        <v>53</v>
      </c>
      <c r="AK37" s="18"/>
      <c r="AL37" s="18"/>
    </row>
    <row r="38" spans="1:38" ht="47.25" x14ac:dyDescent="0.25">
      <c r="A38" s="12">
        <v>31</v>
      </c>
      <c r="B38" s="13" t="s">
        <v>122</v>
      </c>
      <c r="C38" s="13" t="s">
        <v>136</v>
      </c>
      <c r="D38" s="21">
        <v>120</v>
      </c>
      <c r="E38" s="28"/>
      <c r="F38" s="15"/>
      <c r="G38" s="15"/>
      <c r="H38" s="15"/>
      <c r="I38" s="15"/>
      <c r="J38" s="15">
        <v>1</v>
      </c>
      <c r="K38" s="15"/>
      <c r="L38" s="18"/>
      <c r="M38" s="15"/>
      <c r="N38" s="18"/>
      <c r="O38" s="18"/>
      <c r="P38" s="17"/>
      <c r="Q38" s="17"/>
      <c r="R38" s="17"/>
      <c r="S38" s="17"/>
      <c r="T38" s="17"/>
      <c r="U38" s="17" t="s">
        <v>53</v>
      </c>
      <c r="V38" s="17" t="s">
        <v>53</v>
      </c>
      <c r="W38" s="17" t="s">
        <v>53</v>
      </c>
      <c r="X38" s="17" t="s">
        <v>53</v>
      </c>
      <c r="Y38" s="17"/>
      <c r="Z38" s="17"/>
      <c r="AA38" s="17" t="s">
        <v>53</v>
      </c>
      <c r="AB38" s="17" t="s">
        <v>53</v>
      </c>
      <c r="AC38" s="17"/>
      <c r="AD38" s="17" t="s">
        <v>53</v>
      </c>
      <c r="AE38" s="18" t="s">
        <v>53</v>
      </c>
      <c r="AF38" s="18"/>
      <c r="AG38" s="18"/>
      <c r="AH38" s="18"/>
      <c r="AI38" s="18"/>
      <c r="AJ38" s="18" t="s">
        <v>53</v>
      </c>
      <c r="AK38" s="18"/>
      <c r="AL38" s="18"/>
    </row>
    <row r="39" spans="1:38" ht="47.25" x14ac:dyDescent="0.25">
      <c r="A39" s="12">
        <v>32</v>
      </c>
      <c r="B39" s="13" t="s">
        <v>115</v>
      </c>
      <c r="C39" s="13" t="s">
        <v>136</v>
      </c>
      <c r="D39" s="21">
        <f>60*2</f>
        <v>120</v>
      </c>
      <c r="E39" s="28"/>
      <c r="F39" s="15"/>
      <c r="G39" s="15"/>
      <c r="H39" s="15"/>
      <c r="I39" s="15"/>
      <c r="J39" s="15"/>
      <c r="K39" s="15"/>
      <c r="L39" s="18"/>
      <c r="M39" s="15"/>
      <c r="N39" s="18"/>
      <c r="O39" s="18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8"/>
      <c r="AF39" s="18"/>
      <c r="AG39" s="18"/>
      <c r="AH39" s="18" t="s">
        <v>53</v>
      </c>
      <c r="AI39" s="18"/>
      <c r="AJ39" s="18"/>
      <c r="AK39" s="18"/>
      <c r="AL39" s="18" t="s">
        <v>53</v>
      </c>
    </row>
    <row r="40" spans="1:38" ht="47.25" x14ac:dyDescent="0.25">
      <c r="A40" s="12">
        <v>33</v>
      </c>
      <c r="B40" s="13" t="s">
        <v>124</v>
      </c>
      <c r="C40" s="13" t="s">
        <v>136</v>
      </c>
      <c r="D40" s="21">
        <v>10</v>
      </c>
      <c r="E40" s="28"/>
      <c r="F40" s="15"/>
      <c r="G40" s="15"/>
      <c r="H40" s="15"/>
      <c r="I40" s="15"/>
      <c r="J40" s="15">
        <v>1</v>
      </c>
      <c r="K40" s="15"/>
      <c r="L40" s="18">
        <v>6</v>
      </c>
      <c r="M40" s="15"/>
      <c r="N40" s="18"/>
      <c r="O40" s="18"/>
      <c r="P40" s="17" t="s">
        <v>53</v>
      </c>
      <c r="Q40" s="17" t="s">
        <v>53</v>
      </c>
      <c r="R40" s="17" t="s">
        <v>53</v>
      </c>
      <c r="S40" s="17" t="s">
        <v>53</v>
      </c>
      <c r="T40" s="17" t="s">
        <v>53</v>
      </c>
      <c r="U40" s="17" t="s">
        <v>53</v>
      </c>
      <c r="V40" s="17" t="s">
        <v>53</v>
      </c>
      <c r="W40" s="17" t="s">
        <v>53</v>
      </c>
      <c r="X40" s="17" t="s">
        <v>53</v>
      </c>
      <c r="Y40" s="17" t="s">
        <v>53</v>
      </c>
      <c r="Z40" s="17"/>
      <c r="AA40" s="17" t="s">
        <v>53</v>
      </c>
      <c r="AB40" s="17" t="s">
        <v>53</v>
      </c>
      <c r="AC40" s="17"/>
      <c r="AD40" s="17" t="s">
        <v>53</v>
      </c>
      <c r="AE40" s="18" t="s">
        <v>53</v>
      </c>
      <c r="AF40" s="18"/>
      <c r="AG40" s="18"/>
      <c r="AH40" s="18"/>
      <c r="AI40" s="18"/>
      <c r="AJ40" s="18" t="s">
        <v>53</v>
      </c>
      <c r="AK40" s="18"/>
      <c r="AL40" s="18"/>
    </row>
    <row r="41" spans="1:38" ht="47.25" x14ac:dyDescent="0.25">
      <c r="A41" s="12">
        <v>34</v>
      </c>
      <c r="B41" s="13" t="s">
        <v>73</v>
      </c>
      <c r="C41" s="13" t="s">
        <v>136</v>
      </c>
      <c r="D41" s="21">
        <v>480</v>
      </c>
      <c r="E41" s="28"/>
      <c r="F41" s="15"/>
      <c r="G41" s="15"/>
      <c r="H41" s="15"/>
      <c r="I41" s="15"/>
      <c r="J41" s="15"/>
      <c r="K41" s="15"/>
      <c r="L41" s="18"/>
      <c r="M41" s="15"/>
      <c r="N41" s="18"/>
      <c r="O41" s="18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8"/>
      <c r="AF41" s="18"/>
      <c r="AG41" s="18"/>
      <c r="AH41" s="18" t="s">
        <v>53</v>
      </c>
      <c r="AI41" s="18"/>
      <c r="AJ41" s="18"/>
      <c r="AK41" s="18"/>
      <c r="AL41" s="18" t="s">
        <v>53</v>
      </c>
    </row>
    <row r="42" spans="1:38" ht="47.25" x14ac:dyDescent="0.25">
      <c r="A42" s="12">
        <v>35</v>
      </c>
      <c r="B42" s="13" t="s">
        <v>125</v>
      </c>
      <c r="C42" s="13" t="s">
        <v>136</v>
      </c>
      <c r="D42" s="21">
        <v>5</v>
      </c>
      <c r="E42" s="28"/>
      <c r="F42" s="15"/>
      <c r="G42" s="15"/>
      <c r="H42" s="15"/>
      <c r="I42" s="15"/>
      <c r="J42" s="15"/>
      <c r="K42" s="15">
        <v>1</v>
      </c>
      <c r="L42" s="18"/>
      <c r="M42" s="15"/>
      <c r="N42" s="18"/>
      <c r="O42" s="18"/>
      <c r="P42" s="17" t="s">
        <v>53</v>
      </c>
      <c r="Q42" s="17" t="s">
        <v>53</v>
      </c>
      <c r="R42" s="17" t="s">
        <v>53</v>
      </c>
      <c r="S42" s="17" t="s">
        <v>53</v>
      </c>
      <c r="T42" s="17"/>
      <c r="U42" s="17"/>
      <c r="V42" s="17"/>
      <c r="W42" s="17" t="s">
        <v>53</v>
      </c>
      <c r="X42" s="17" t="s">
        <v>53</v>
      </c>
      <c r="Y42" s="17"/>
      <c r="Z42" s="17"/>
      <c r="AA42" s="17"/>
      <c r="AB42" s="17" t="s">
        <v>53</v>
      </c>
      <c r="AC42" s="17"/>
      <c r="AD42" s="17"/>
      <c r="AE42" s="18" t="s">
        <v>53</v>
      </c>
      <c r="AF42" s="18"/>
      <c r="AG42" s="18"/>
      <c r="AH42" s="18"/>
      <c r="AI42" s="18"/>
      <c r="AJ42" s="18" t="s">
        <v>53</v>
      </c>
      <c r="AK42" s="18"/>
      <c r="AL42" s="18"/>
    </row>
    <row r="43" spans="1:38" ht="47.25" x14ac:dyDescent="0.25">
      <c r="A43" s="12">
        <v>36</v>
      </c>
      <c r="B43" s="13" t="s">
        <v>104</v>
      </c>
      <c r="C43" s="13" t="s">
        <v>136</v>
      </c>
      <c r="D43" s="21">
        <v>5</v>
      </c>
      <c r="E43" s="28"/>
      <c r="F43" s="15"/>
      <c r="G43" s="15">
        <v>1</v>
      </c>
      <c r="H43" s="15"/>
      <c r="I43" s="15"/>
      <c r="J43" s="15"/>
      <c r="K43" s="15"/>
      <c r="L43" s="18">
        <v>1</v>
      </c>
      <c r="M43" s="15"/>
      <c r="N43" s="18"/>
      <c r="O43" s="18"/>
      <c r="P43" s="17" t="s">
        <v>53</v>
      </c>
      <c r="Q43" s="17"/>
      <c r="R43" s="17"/>
      <c r="S43" s="17"/>
      <c r="T43" s="17" t="s">
        <v>53</v>
      </c>
      <c r="U43" s="17" t="s">
        <v>53</v>
      </c>
      <c r="V43" s="17" t="s">
        <v>53</v>
      </c>
      <c r="W43" s="17" t="s">
        <v>53</v>
      </c>
      <c r="X43" s="17" t="s">
        <v>53</v>
      </c>
      <c r="Y43" s="17" t="s">
        <v>53</v>
      </c>
      <c r="Z43" s="17"/>
      <c r="AA43" s="17" t="s">
        <v>53</v>
      </c>
      <c r="AB43" s="17" t="s">
        <v>53</v>
      </c>
      <c r="AC43" s="17"/>
      <c r="AD43" s="17" t="s">
        <v>53</v>
      </c>
      <c r="AE43" s="18" t="s">
        <v>53</v>
      </c>
      <c r="AF43" s="18"/>
      <c r="AG43" s="18"/>
      <c r="AH43" s="18"/>
      <c r="AI43" s="18"/>
      <c r="AJ43" s="18" t="s">
        <v>53</v>
      </c>
      <c r="AK43" s="18"/>
      <c r="AL43" s="18"/>
    </row>
    <row r="44" spans="1:38" ht="47.25" x14ac:dyDescent="0.25">
      <c r="A44" s="12">
        <v>37</v>
      </c>
      <c r="B44" s="13" t="s">
        <v>75</v>
      </c>
      <c r="C44" s="13" t="s">
        <v>136</v>
      </c>
      <c r="D44" s="21">
        <v>240</v>
      </c>
      <c r="E44" s="28"/>
      <c r="F44" s="15"/>
      <c r="G44" s="15"/>
      <c r="H44" s="15"/>
      <c r="I44" s="15"/>
      <c r="J44" s="15"/>
      <c r="K44" s="15"/>
      <c r="L44" s="18"/>
      <c r="M44" s="15"/>
      <c r="N44" s="18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8"/>
      <c r="AF44" s="18"/>
      <c r="AG44" s="18"/>
      <c r="AH44" s="18" t="s">
        <v>53</v>
      </c>
      <c r="AI44" s="18"/>
      <c r="AJ44" s="18"/>
      <c r="AK44" s="18"/>
      <c r="AL44" s="18" t="s">
        <v>53</v>
      </c>
    </row>
    <row r="45" spans="1:38" ht="47.25" x14ac:dyDescent="0.25">
      <c r="A45" s="12">
        <v>38</v>
      </c>
      <c r="B45" s="13" t="s">
        <v>89</v>
      </c>
      <c r="C45" s="13" t="s">
        <v>136</v>
      </c>
      <c r="D45" s="21">
        <v>10</v>
      </c>
      <c r="E45" s="28"/>
      <c r="F45" s="15"/>
      <c r="G45" s="15">
        <v>1</v>
      </c>
      <c r="H45" s="15"/>
      <c r="I45" s="15"/>
      <c r="J45" s="15"/>
      <c r="K45" s="15"/>
      <c r="L45" s="18"/>
      <c r="M45" s="15"/>
      <c r="N45" s="18"/>
      <c r="O45" s="18"/>
      <c r="P45" s="17"/>
      <c r="Q45" s="17"/>
      <c r="R45" s="17"/>
      <c r="S45" s="17"/>
      <c r="T45" s="17"/>
      <c r="U45" s="17"/>
      <c r="V45" s="17"/>
      <c r="W45" s="17" t="s">
        <v>53</v>
      </c>
      <c r="X45" s="17"/>
      <c r="Y45" s="17"/>
      <c r="Z45" s="17"/>
      <c r="AA45" s="17"/>
      <c r="AB45" s="17"/>
      <c r="AC45" s="17"/>
      <c r="AD45" s="17"/>
      <c r="AE45" s="18"/>
      <c r="AF45" s="18"/>
      <c r="AG45" s="18" t="s">
        <v>53</v>
      </c>
      <c r="AH45" s="18"/>
      <c r="AI45" s="18"/>
      <c r="AJ45" s="18" t="s">
        <v>53</v>
      </c>
      <c r="AK45" s="18"/>
      <c r="AL45" s="18"/>
    </row>
    <row r="46" spans="1:38" ht="31.5" x14ac:dyDescent="0.25">
      <c r="A46" s="12">
        <v>39</v>
      </c>
      <c r="B46" s="13" t="s">
        <v>85</v>
      </c>
      <c r="C46" s="13" t="s">
        <v>52</v>
      </c>
      <c r="D46" s="21">
        <v>5</v>
      </c>
      <c r="E46" s="30">
        <v>1</v>
      </c>
      <c r="F46" s="30"/>
      <c r="G46" s="15"/>
      <c r="H46" s="15"/>
      <c r="I46" s="15"/>
      <c r="J46" s="15"/>
      <c r="K46" s="15"/>
      <c r="L46" s="18"/>
      <c r="M46" s="15"/>
      <c r="N46" s="18"/>
      <c r="O46" s="18"/>
      <c r="P46" s="18" t="s">
        <v>53</v>
      </c>
      <c r="Q46" s="18" t="s">
        <v>53</v>
      </c>
      <c r="R46" s="18" t="s">
        <v>53</v>
      </c>
      <c r="S46" s="18" t="s">
        <v>53</v>
      </c>
      <c r="T46" s="18"/>
      <c r="U46" s="18" t="s">
        <v>53</v>
      </c>
      <c r="V46" s="18" t="s">
        <v>53</v>
      </c>
      <c r="W46" s="18" t="s">
        <v>53</v>
      </c>
      <c r="X46" s="18" t="s">
        <v>53</v>
      </c>
      <c r="Y46" s="18"/>
      <c r="Z46" s="18"/>
      <c r="AA46" s="18" t="s">
        <v>53</v>
      </c>
      <c r="AB46" s="18" t="s">
        <v>53</v>
      </c>
      <c r="AC46" s="18"/>
      <c r="AD46" s="18" t="s">
        <v>53</v>
      </c>
      <c r="AE46" s="18" t="s">
        <v>53</v>
      </c>
      <c r="AF46" s="18"/>
      <c r="AG46" s="18"/>
      <c r="AH46" s="18"/>
      <c r="AI46" s="18"/>
      <c r="AJ46" s="18" t="s">
        <v>53</v>
      </c>
      <c r="AK46" s="18"/>
      <c r="AL46" s="18"/>
    </row>
    <row r="47" spans="1:38" ht="31.5" x14ac:dyDescent="0.25">
      <c r="A47" s="12">
        <v>40</v>
      </c>
      <c r="B47" s="13" t="s">
        <v>76</v>
      </c>
      <c r="C47" s="13" t="s">
        <v>52</v>
      </c>
      <c r="D47" s="21">
        <v>15</v>
      </c>
      <c r="E47" s="30">
        <v>1</v>
      </c>
      <c r="F47" s="30"/>
      <c r="G47" s="15"/>
      <c r="H47" s="15"/>
      <c r="I47" s="15"/>
      <c r="J47" s="15"/>
      <c r="K47" s="15"/>
      <c r="L47" s="18">
        <v>2</v>
      </c>
      <c r="M47" s="15"/>
      <c r="N47" s="18"/>
      <c r="O47" s="18"/>
      <c r="P47" s="18"/>
      <c r="Q47" s="18"/>
      <c r="R47" s="18"/>
      <c r="S47" s="18"/>
      <c r="T47" s="18" t="s">
        <v>53</v>
      </c>
      <c r="U47" s="18" t="s">
        <v>53</v>
      </c>
      <c r="V47" s="18" t="s">
        <v>53</v>
      </c>
      <c r="W47" s="18" t="s">
        <v>53</v>
      </c>
      <c r="X47" s="18" t="s">
        <v>53</v>
      </c>
      <c r="Y47" s="18" t="s">
        <v>53</v>
      </c>
      <c r="Z47" s="18"/>
      <c r="AA47" s="18" t="s">
        <v>53</v>
      </c>
      <c r="AB47" s="18" t="s">
        <v>53</v>
      </c>
      <c r="AC47" s="18"/>
      <c r="AD47" s="18" t="s">
        <v>53</v>
      </c>
      <c r="AE47" s="18" t="s">
        <v>53</v>
      </c>
      <c r="AF47" s="18"/>
      <c r="AG47" s="18"/>
      <c r="AH47" s="18"/>
      <c r="AI47" s="18"/>
      <c r="AJ47" s="18" t="s">
        <v>53</v>
      </c>
      <c r="AK47" s="18"/>
      <c r="AL47" s="18"/>
    </row>
    <row r="48" spans="1:38" ht="31.5" x14ac:dyDescent="0.25">
      <c r="A48" s="12">
        <v>41</v>
      </c>
      <c r="B48" s="13" t="s">
        <v>83</v>
      </c>
      <c r="C48" s="13" t="s">
        <v>52</v>
      </c>
      <c r="D48" s="21">
        <v>5</v>
      </c>
      <c r="E48" s="30">
        <v>1</v>
      </c>
      <c r="F48" s="30"/>
      <c r="G48" s="15"/>
      <c r="H48" s="15"/>
      <c r="I48" s="15"/>
      <c r="J48" s="15"/>
      <c r="K48" s="15"/>
      <c r="L48" s="18"/>
      <c r="M48" s="15">
        <v>1</v>
      </c>
      <c r="N48" s="18">
        <v>1</v>
      </c>
      <c r="O48" s="18"/>
      <c r="P48" s="18" t="s">
        <v>53</v>
      </c>
      <c r="Q48" s="18"/>
      <c r="R48" s="18"/>
      <c r="S48" s="18"/>
      <c r="T48" s="18"/>
      <c r="U48" s="18" t="s">
        <v>53</v>
      </c>
      <c r="V48" s="18" t="s">
        <v>53</v>
      </c>
      <c r="W48" s="18" t="s">
        <v>53</v>
      </c>
      <c r="X48" s="18" t="s">
        <v>53</v>
      </c>
      <c r="Y48" s="18"/>
      <c r="Z48" s="18"/>
      <c r="AA48" s="18" t="s">
        <v>53</v>
      </c>
      <c r="AB48" s="18" t="s">
        <v>53</v>
      </c>
      <c r="AC48" s="18" t="s">
        <v>53</v>
      </c>
      <c r="AD48" s="18" t="s">
        <v>53</v>
      </c>
      <c r="AE48" s="18" t="s">
        <v>53</v>
      </c>
      <c r="AF48" s="18"/>
      <c r="AG48" s="18"/>
      <c r="AH48" s="18"/>
      <c r="AI48" s="18"/>
      <c r="AJ48" s="18" t="s">
        <v>53</v>
      </c>
      <c r="AK48" s="18"/>
      <c r="AL48" s="18"/>
    </row>
    <row r="49" spans="1:80" ht="31.5" x14ac:dyDescent="0.25">
      <c r="A49" s="12">
        <v>42</v>
      </c>
      <c r="B49" s="13" t="s">
        <v>77</v>
      </c>
      <c r="C49" s="13" t="s">
        <v>52</v>
      </c>
      <c r="D49" s="21">
        <v>240</v>
      </c>
      <c r="E49" s="31"/>
      <c r="F49" s="30"/>
      <c r="G49" s="15"/>
      <c r="H49" s="15"/>
      <c r="I49" s="15"/>
      <c r="J49" s="15"/>
      <c r="K49" s="15"/>
      <c r="L49" s="18"/>
      <c r="M49" s="15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 t="s">
        <v>53</v>
      </c>
      <c r="AI49" s="18"/>
      <c r="AJ49" s="18"/>
      <c r="AK49" s="18"/>
      <c r="AL49" s="18" t="s">
        <v>53</v>
      </c>
    </row>
    <row r="50" spans="1:80" s="35" customFormat="1" x14ac:dyDescent="0.25">
      <c r="A50" s="219" t="s">
        <v>78</v>
      </c>
      <c r="B50" s="219"/>
      <c r="C50" s="219"/>
      <c r="D50" s="41">
        <f t="shared" ref="D50:O50" si="0">SUM(D8:D49)</f>
        <v>5731</v>
      </c>
      <c r="E50" s="41">
        <f t="shared" si="0"/>
        <v>10</v>
      </c>
      <c r="F50" s="41">
        <f t="shared" si="0"/>
        <v>1</v>
      </c>
      <c r="G50" s="41">
        <f t="shared" si="0"/>
        <v>5</v>
      </c>
      <c r="H50" s="41">
        <f t="shared" si="0"/>
        <v>7</v>
      </c>
      <c r="I50" s="41">
        <f t="shared" si="0"/>
        <v>5</v>
      </c>
      <c r="J50" s="41">
        <f t="shared" si="0"/>
        <v>4</v>
      </c>
      <c r="K50" s="41">
        <f t="shared" si="0"/>
        <v>3</v>
      </c>
      <c r="L50" s="41">
        <f t="shared" si="0"/>
        <v>28</v>
      </c>
      <c r="M50" s="41">
        <f t="shared" si="0"/>
        <v>2</v>
      </c>
      <c r="N50" s="41">
        <f t="shared" si="0"/>
        <v>2</v>
      </c>
      <c r="O50" s="38">
        <f t="shared" si="0"/>
        <v>1</v>
      </c>
      <c r="P50" s="38">
        <f t="shared" ref="P50:AL50" si="1">+COUNTA(P8:P49)</f>
        <v>19</v>
      </c>
      <c r="Q50" s="38">
        <f t="shared" si="1"/>
        <v>9</v>
      </c>
      <c r="R50" s="38">
        <f t="shared" si="1"/>
        <v>9</v>
      </c>
      <c r="S50" s="38">
        <f t="shared" si="1"/>
        <v>9</v>
      </c>
      <c r="T50" s="38">
        <f t="shared" si="1"/>
        <v>9</v>
      </c>
      <c r="U50" s="38">
        <f t="shared" si="1"/>
        <v>20</v>
      </c>
      <c r="V50" s="38">
        <f t="shared" si="1"/>
        <v>20</v>
      </c>
      <c r="W50" s="38">
        <f t="shared" si="1"/>
        <v>27</v>
      </c>
      <c r="X50" s="38">
        <f t="shared" si="1"/>
        <v>24</v>
      </c>
      <c r="Y50" s="38">
        <f t="shared" si="1"/>
        <v>9</v>
      </c>
      <c r="Z50" s="38">
        <f t="shared" si="1"/>
        <v>1</v>
      </c>
      <c r="AA50" s="38">
        <f t="shared" si="1"/>
        <v>20</v>
      </c>
      <c r="AB50" s="38">
        <f t="shared" si="1"/>
        <v>24</v>
      </c>
      <c r="AC50" s="38">
        <f t="shared" si="1"/>
        <v>3</v>
      </c>
      <c r="AD50" s="38">
        <f t="shared" si="1"/>
        <v>19</v>
      </c>
      <c r="AE50" s="38">
        <f t="shared" si="1"/>
        <v>22</v>
      </c>
      <c r="AF50" s="38">
        <f t="shared" si="1"/>
        <v>4</v>
      </c>
      <c r="AG50" s="38">
        <f t="shared" si="1"/>
        <v>3</v>
      </c>
      <c r="AH50" s="38">
        <f t="shared" si="1"/>
        <v>13</v>
      </c>
      <c r="AI50" s="38">
        <f t="shared" si="1"/>
        <v>0</v>
      </c>
      <c r="AJ50" s="38">
        <f t="shared" si="1"/>
        <v>25</v>
      </c>
      <c r="AK50" s="38">
        <f t="shared" si="1"/>
        <v>4</v>
      </c>
      <c r="AL50" s="38">
        <f t="shared" si="1"/>
        <v>13</v>
      </c>
    </row>
    <row r="51" spans="1:80" s="35" customFormat="1" x14ac:dyDescent="0.25">
      <c r="D51" s="42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43"/>
      <c r="AL51" s="44"/>
    </row>
    <row r="52" spans="1:80" s="35" customFormat="1" x14ac:dyDescent="0.25">
      <c r="B52" s="45"/>
      <c r="C52" s="37" t="s">
        <v>79</v>
      </c>
      <c r="D52" s="38">
        <f>ROUNDUP((D50/60/8),0)</f>
        <v>12</v>
      </c>
      <c r="E52" s="43"/>
      <c r="F52" s="4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80" s="3" customFormat="1" x14ac:dyDescent="0.25">
      <c r="A53" s="1"/>
      <c r="B53" s="1"/>
      <c r="C53" s="1"/>
      <c r="D53" s="46"/>
      <c r="E53" s="39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</row>
    <row r="54" spans="1:80" s="3" customFormat="1" x14ac:dyDescent="0.25">
      <c r="A54" s="1"/>
      <c r="B54" s="1"/>
      <c r="C54" s="1"/>
      <c r="D54" s="47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</row>
    <row r="55" spans="1:80" s="3" customFormat="1" x14ac:dyDescent="0.25">
      <c r="A55" s="1"/>
      <c r="B55" s="1"/>
      <c r="C55" s="1"/>
      <c r="D55" s="8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</row>
    <row r="56" spans="1:80" x14ac:dyDescent="0.25">
      <c r="D56" s="47"/>
    </row>
  </sheetData>
  <autoFilter ref="A7:CC50" xr:uid="{00000000-0001-0000-0400-000000000000}"/>
  <mergeCells count="28">
    <mergeCell ref="A50:C50"/>
    <mergeCell ref="A1:AL1"/>
    <mergeCell ref="A2:AL2"/>
    <mergeCell ref="A3:AL3"/>
    <mergeCell ref="A4:A7"/>
    <mergeCell ref="B4:B7"/>
    <mergeCell ref="C4:C7"/>
    <mergeCell ref="D4:D7"/>
    <mergeCell ref="E4:O4"/>
    <mergeCell ref="P4:AD4"/>
    <mergeCell ref="AE4:AI4"/>
    <mergeCell ref="AJ4:AL4"/>
    <mergeCell ref="E5:O5"/>
    <mergeCell ref="P5:AD5"/>
    <mergeCell ref="AE5:AE6"/>
    <mergeCell ref="AF5:AF6"/>
    <mergeCell ref="AL5:AL7"/>
    <mergeCell ref="E6:K6"/>
    <mergeCell ref="L6:M6"/>
    <mergeCell ref="N6:O6"/>
    <mergeCell ref="P6:T6"/>
    <mergeCell ref="V6:AA6"/>
    <mergeCell ref="AB6:AD6"/>
    <mergeCell ref="AH5:AH6"/>
    <mergeCell ref="AI5:AI6"/>
    <mergeCell ref="AJ5:AJ7"/>
    <mergeCell ref="AK5:AK7"/>
    <mergeCell ref="AG5:AG6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99F4-B4E7-4C69-82D1-6CE5D146194D}">
  <sheetPr>
    <tabColor rgb="FF92D050"/>
    <pageSetUpPr fitToPage="1"/>
  </sheetPr>
  <dimension ref="A1:CC436"/>
  <sheetViews>
    <sheetView showGridLines="0" zoomScale="55" zoomScaleNormal="55" zoomScaleSheetLayoutView="70" workbookViewId="0">
      <selection activeCell="B33" sqref="B33"/>
    </sheetView>
  </sheetViews>
  <sheetFormatPr baseColWidth="10" defaultColWidth="13.33203125" defaultRowHeight="15.75" x14ac:dyDescent="0.25"/>
  <cols>
    <col min="1" max="1" width="11.83203125" style="1" customWidth="1"/>
    <col min="2" max="2" width="71.5" style="1" customWidth="1"/>
    <col min="3" max="3" width="49.33203125" style="1" customWidth="1"/>
    <col min="4" max="4" width="10.1640625" style="8" customWidth="1"/>
    <col min="5" max="11" width="6.1640625" style="3" customWidth="1"/>
    <col min="12" max="12" width="9.5" style="3" customWidth="1"/>
    <col min="13" max="13" width="14.6640625" style="3" customWidth="1"/>
    <col min="14" max="15" width="11" style="3" customWidth="1"/>
    <col min="16" max="16" width="7" style="3" customWidth="1"/>
    <col min="17" max="18" width="7" style="9" customWidth="1"/>
    <col min="19" max="21" width="7" style="3" customWidth="1"/>
    <col min="22" max="22" width="29" style="3" customWidth="1"/>
    <col min="23" max="35" width="7" style="3" customWidth="1"/>
    <col min="36" max="36" width="6.5" style="3" customWidth="1"/>
    <col min="37" max="39" width="9.6640625" style="1" customWidth="1"/>
    <col min="40" max="16384" width="13.33203125" style="1"/>
  </cols>
  <sheetData>
    <row r="1" spans="1:41" ht="24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</row>
    <row r="2" spans="1:41" ht="50.45" customHeight="1" x14ac:dyDescent="0.35">
      <c r="A2" s="221" t="s">
        <v>149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11"/>
      <c r="AO2" s="11"/>
    </row>
    <row r="3" spans="1:41" ht="16.5" customHeight="1" x14ac:dyDescent="0.2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</row>
    <row r="4" spans="1:41" s="3" customFormat="1" x14ac:dyDescent="0.2">
      <c r="A4" s="224" t="s">
        <v>0</v>
      </c>
      <c r="B4" s="226" t="s">
        <v>1</v>
      </c>
      <c r="C4" s="224" t="s">
        <v>2</v>
      </c>
      <c r="D4" s="228" t="s">
        <v>3</v>
      </c>
      <c r="E4" s="224" t="s">
        <v>4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31" t="s">
        <v>5</v>
      </c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3"/>
      <c r="AF4" s="224" t="s">
        <v>6</v>
      </c>
      <c r="AG4" s="224"/>
      <c r="AH4" s="224"/>
      <c r="AI4" s="224"/>
      <c r="AJ4" s="224"/>
      <c r="AK4" s="217" t="s">
        <v>7</v>
      </c>
      <c r="AL4" s="217"/>
      <c r="AM4" s="217"/>
    </row>
    <row r="5" spans="1:41" s="3" customFormat="1" ht="40.5" customHeight="1" x14ac:dyDescent="0.2">
      <c r="A5" s="217"/>
      <c r="B5" s="226"/>
      <c r="C5" s="217"/>
      <c r="D5" s="229"/>
      <c r="E5" s="217" t="s">
        <v>8</v>
      </c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5" t="s">
        <v>9</v>
      </c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8"/>
      <c r="AF5" s="214" t="s">
        <v>10</v>
      </c>
      <c r="AG5" s="214" t="s">
        <v>11</v>
      </c>
      <c r="AH5" s="214" t="s">
        <v>12</v>
      </c>
      <c r="AI5" s="214" t="s">
        <v>13</v>
      </c>
      <c r="AJ5" s="214" t="s">
        <v>14</v>
      </c>
      <c r="AK5" s="214" t="s">
        <v>15</v>
      </c>
      <c r="AL5" s="214" t="s">
        <v>16</v>
      </c>
      <c r="AM5" s="214" t="s">
        <v>17</v>
      </c>
    </row>
    <row r="6" spans="1:41" s="3" customFormat="1" ht="73.5" customHeight="1" x14ac:dyDescent="0.2">
      <c r="A6" s="217"/>
      <c r="B6" s="226"/>
      <c r="C6" s="217"/>
      <c r="D6" s="229"/>
      <c r="E6" s="215" t="s">
        <v>18</v>
      </c>
      <c r="F6" s="216"/>
      <c r="G6" s="216"/>
      <c r="H6" s="216"/>
      <c r="I6" s="216"/>
      <c r="J6" s="216"/>
      <c r="K6" s="216"/>
      <c r="L6" s="217" t="s">
        <v>19</v>
      </c>
      <c r="M6" s="217"/>
      <c r="N6" s="217" t="s">
        <v>20</v>
      </c>
      <c r="O6" s="217"/>
      <c r="P6" s="217" t="s">
        <v>21</v>
      </c>
      <c r="Q6" s="217"/>
      <c r="R6" s="217"/>
      <c r="S6" s="217"/>
      <c r="T6" s="217"/>
      <c r="U6" s="217"/>
      <c r="V6" s="2" t="s">
        <v>22</v>
      </c>
      <c r="W6" s="217" t="s">
        <v>23</v>
      </c>
      <c r="X6" s="217"/>
      <c r="Y6" s="217"/>
      <c r="Z6" s="217"/>
      <c r="AA6" s="217"/>
      <c r="AB6" s="217"/>
      <c r="AC6" s="215" t="s">
        <v>24</v>
      </c>
      <c r="AD6" s="216"/>
      <c r="AE6" s="218"/>
      <c r="AF6" s="214"/>
      <c r="AG6" s="214"/>
      <c r="AH6" s="214"/>
      <c r="AI6" s="214"/>
      <c r="AJ6" s="214"/>
      <c r="AK6" s="214"/>
      <c r="AL6" s="214"/>
      <c r="AM6" s="214"/>
    </row>
    <row r="7" spans="1:41" s="3" customFormat="1" ht="150.6" customHeight="1" x14ac:dyDescent="0.2">
      <c r="A7" s="225"/>
      <c r="B7" s="227"/>
      <c r="C7" s="225"/>
      <c r="D7" s="230"/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84</v>
      </c>
      <c r="K7" s="4" t="s">
        <v>30</v>
      </c>
      <c r="L7" s="10" t="s">
        <v>32</v>
      </c>
      <c r="M7" s="5" t="s">
        <v>33</v>
      </c>
      <c r="N7" s="5" t="s">
        <v>34</v>
      </c>
      <c r="O7" s="5" t="s">
        <v>35</v>
      </c>
      <c r="P7" s="5" t="s">
        <v>36</v>
      </c>
      <c r="Q7" s="5" t="s">
        <v>37</v>
      </c>
      <c r="R7" s="5" t="s">
        <v>106</v>
      </c>
      <c r="S7" s="5" t="s">
        <v>38</v>
      </c>
      <c r="T7" s="6" t="s">
        <v>39</v>
      </c>
      <c r="U7" s="5" t="s">
        <v>40</v>
      </c>
      <c r="V7" s="5" t="s">
        <v>41</v>
      </c>
      <c r="W7" s="5" t="s">
        <v>42</v>
      </c>
      <c r="X7" s="5" t="s">
        <v>43</v>
      </c>
      <c r="Y7" s="5" t="s">
        <v>44</v>
      </c>
      <c r="Z7" s="5" t="s">
        <v>45</v>
      </c>
      <c r="AA7" s="5" t="s">
        <v>46</v>
      </c>
      <c r="AB7" s="5" t="s">
        <v>47</v>
      </c>
      <c r="AC7" s="5" t="s">
        <v>48</v>
      </c>
      <c r="AD7" s="5" t="s">
        <v>49</v>
      </c>
      <c r="AE7" s="5" t="s">
        <v>50</v>
      </c>
      <c r="AF7" s="7"/>
      <c r="AG7" s="2"/>
      <c r="AH7" s="2"/>
      <c r="AI7" s="2"/>
      <c r="AJ7" s="2"/>
      <c r="AK7" s="214"/>
      <c r="AL7" s="214"/>
      <c r="AM7" s="214"/>
    </row>
    <row r="8" spans="1:41" ht="31.5" x14ac:dyDescent="0.25">
      <c r="A8" s="12">
        <v>1</v>
      </c>
      <c r="B8" s="13" t="s">
        <v>51</v>
      </c>
      <c r="C8" s="13" t="s">
        <v>52</v>
      </c>
      <c r="D8" s="14">
        <v>1</v>
      </c>
      <c r="E8" s="15">
        <v>1</v>
      </c>
      <c r="F8" s="15"/>
      <c r="G8" s="15"/>
      <c r="H8" s="15"/>
      <c r="I8" s="15"/>
      <c r="J8" s="15"/>
      <c r="K8" s="15"/>
      <c r="L8" s="15"/>
      <c r="M8" s="15"/>
      <c r="N8" s="16"/>
      <c r="O8" s="16"/>
      <c r="P8" s="17"/>
      <c r="Q8" s="17"/>
      <c r="R8" s="17"/>
      <c r="S8" s="17"/>
      <c r="T8" s="17"/>
      <c r="U8" s="17"/>
      <c r="V8" s="17"/>
      <c r="W8" s="17"/>
      <c r="X8" s="17" t="s">
        <v>53</v>
      </c>
      <c r="Y8" s="17" t="s">
        <v>53</v>
      </c>
      <c r="Z8" s="17"/>
      <c r="AA8" s="17"/>
      <c r="AB8" s="17"/>
      <c r="AC8" s="17" t="s">
        <v>53</v>
      </c>
      <c r="AD8" s="17"/>
      <c r="AE8" s="17"/>
      <c r="AF8" s="18" t="s">
        <v>53</v>
      </c>
      <c r="AG8" s="18"/>
      <c r="AH8" s="18"/>
      <c r="AI8" s="18"/>
      <c r="AJ8" s="18"/>
      <c r="AK8" s="18" t="s">
        <v>53</v>
      </c>
      <c r="AL8" s="18"/>
      <c r="AM8" s="18"/>
    </row>
    <row r="9" spans="1:41" ht="31.5" x14ac:dyDescent="0.25">
      <c r="A9" s="12">
        <v>2</v>
      </c>
      <c r="B9" s="19" t="s">
        <v>54</v>
      </c>
      <c r="C9" s="13" t="s">
        <v>52</v>
      </c>
      <c r="D9" s="14">
        <v>10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6"/>
      <c r="O9" s="16"/>
      <c r="P9" s="17" t="s">
        <v>53</v>
      </c>
      <c r="Q9" s="17"/>
      <c r="R9" s="17"/>
      <c r="S9" s="17"/>
      <c r="T9" s="17"/>
      <c r="U9" s="17"/>
      <c r="V9" s="17"/>
      <c r="W9" s="17"/>
      <c r="X9" s="17" t="s">
        <v>53</v>
      </c>
      <c r="Y9" s="17" t="s">
        <v>53</v>
      </c>
      <c r="Z9" s="17"/>
      <c r="AA9" s="17"/>
      <c r="AB9" s="17"/>
      <c r="AC9" s="17" t="s">
        <v>53</v>
      </c>
      <c r="AD9" s="17"/>
      <c r="AE9" s="17"/>
      <c r="AF9" s="18"/>
      <c r="AG9" s="18" t="s">
        <v>53</v>
      </c>
      <c r="AH9" s="18"/>
      <c r="AI9" s="18"/>
      <c r="AJ9" s="18"/>
      <c r="AK9" s="18"/>
      <c r="AL9" s="18" t="s">
        <v>53</v>
      </c>
      <c r="AM9" s="18"/>
    </row>
    <row r="10" spans="1:41" ht="31.5" x14ac:dyDescent="0.25">
      <c r="A10" s="12">
        <v>3</v>
      </c>
      <c r="B10" s="13" t="s">
        <v>55</v>
      </c>
      <c r="C10" s="20" t="s">
        <v>52</v>
      </c>
      <c r="D10" s="14">
        <v>5</v>
      </c>
      <c r="E10" s="15">
        <v>1</v>
      </c>
      <c r="F10" s="15"/>
      <c r="G10" s="15"/>
      <c r="H10" s="15"/>
      <c r="I10" s="15"/>
      <c r="J10" s="15"/>
      <c r="K10" s="15"/>
      <c r="L10" s="15">
        <v>2</v>
      </c>
      <c r="M10" s="15"/>
      <c r="N10" s="16"/>
      <c r="O10" s="16"/>
      <c r="P10" s="17" t="s">
        <v>53</v>
      </c>
      <c r="Q10" s="17" t="s">
        <v>53</v>
      </c>
      <c r="R10" s="17"/>
      <c r="S10" s="17" t="s">
        <v>53</v>
      </c>
      <c r="T10" s="17" t="s">
        <v>53</v>
      </c>
      <c r="U10" s="17" t="s">
        <v>53</v>
      </c>
      <c r="V10" s="17" t="s">
        <v>53</v>
      </c>
      <c r="W10" s="17" t="s">
        <v>53</v>
      </c>
      <c r="X10" s="17" t="s">
        <v>53</v>
      </c>
      <c r="Y10" s="17" t="s">
        <v>53</v>
      </c>
      <c r="Z10" s="17" t="s">
        <v>53</v>
      </c>
      <c r="AA10" s="17"/>
      <c r="AB10" s="17" t="s">
        <v>53</v>
      </c>
      <c r="AC10" s="17" t="s">
        <v>53</v>
      </c>
      <c r="AD10" s="17"/>
      <c r="AE10" s="17" t="s">
        <v>53</v>
      </c>
      <c r="AF10" s="18" t="s">
        <v>53</v>
      </c>
      <c r="AG10" s="18"/>
      <c r="AH10" s="18"/>
      <c r="AI10" s="18"/>
      <c r="AJ10" s="18"/>
      <c r="AK10" s="18" t="s">
        <v>53</v>
      </c>
      <c r="AL10" s="18"/>
      <c r="AM10" s="18"/>
    </row>
    <row r="11" spans="1:41" ht="47.25" x14ac:dyDescent="0.25">
      <c r="A11" s="12">
        <v>4</v>
      </c>
      <c r="B11" s="13" t="s">
        <v>56</v>
      </c>
      <c r="C11" s="13" t="s">
        <v>52</v>
      </c>
      <c r="D11" s="14">
        <v>5</v>
      </c>
      <c r="E11" s="15">
        <v>1</v>
      </c>
      <c r="F11" s="15"/>
      <c r="G11" s="15"/>
      <c r="H11" s="15"/>
      <c r="I11" s="15"/>
      <c r="J11" s="15"/>
      <c r="K11" s="15"/>
      <c r="L11" s="15">
        <v>1</v>
      </c>
      <c r="M11" s="15"/>
      <c r="N11" s="16"/>
      <c r="O11" s="16"/>
      <c r="P11" s="17" t="s">
        <v>53</v>
      </c>
      <c r="Q11" s="17"/>
      <c r="R11" s="17"/>
      <c r="S11" s="17"/>
      <c r="T11" s="17"/>
      <c r="U11" s="17" t="s">
        <v>53</v>
      </c>
      <c r="V11" s="17" t="s">
        <v>53</v>
      </c>
      <c r="W11" s="17" t="s">
        <v>53</v>
      </c>
      <c r="X11" s="17" t="s">
        <v>53</v>
      </c>
      <c r="Y11" s="17" t="s">
        <v>53</v>
      </c>
      <c r="Z11" s="17" t="s">
        <v>53</v>
      </c>
      <c r="AA11" s="17"/>
      <c r="AB11" s="17" t="s">
        <v>53</v>
      </c>
      <c r="AC11" s="17" t="s">
        <v>53</v>
      </c>
      <c r="AD11" s="17"/>
      <c r="AE11" s="17" t="s">
        <v>53</v>
      </c>
      <c r="AF11" s="18" t="s">
        <v>53</v>
      </c>
      <c r="AG11" s="18"/>
      <c r="AH11" s="18"/>
      <c r="AI11" s="18"/>
      <c r="AJ11" s="18"/>
      <c r="AK11" s="18" t="s">
        <v>53</v>
      </c>
      <c r="AL11" s="18"/>
      <c r="AM11" s="18"/>
    </row>
    <row r="12" spans="1:41" ht="31.5" x14ac:dyDescent="0.25">
      <c r="A12" s="12">
        <v>5</v>
      </c>
      <c r="B12" s="13" t="s">
        <v>57</v>
      </c>
      <c r="C12" s="13" t="s">
        <v>52</v>
      </c>
      <c r="D12" s="14">
        <v>240</v>
      </c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8"/>
      <c r="AG12" s="18"/>
      <c r="AH12" s="18"/>
      <c r="AI12" s="18" t="s">
        <v>53</v>
      </c>
      <c r="AJ12" s="18"/>
      <c r="AK12" s="18"/>
      <c r="AL12" s="18"/>
      <c r="AM12" s="18" t="s">
        <v>53</v>
      </c>
    </row>
    <row r="13" spans="1:41" ht="31.5" x14ac:dyDescent="0.25">
      <c r="A13" s="12">
        <v>6</v>
      </c>
      <c r="B13" s="13" t="s">
        <v>58</v>
      </c>
      <c r="C13" s="13" t="s">
        <v>52</v>
      </c>
      <c r="D13" s="21">
        <v>10</v>
      </c>
      <c r="E13" s="15"/>
      <c r="F13" s="15">
        <v>1</v>
      </c>
      <c r="G13" s="15"/>
      <c r="H13" s="15"/>
      <c r="I13" s="15"/>
      <c r="J13" s="15"/>
      <c r="K13" s="15"/>
      <c r="L13" s="15"/>
      <c r="M13" s="15"/>
      <c r="N13" s="16"/>
      <c r="O13" s="16"/>
      <c r="P13" s="17"/>
      <c r="Q13" s="17"/>
      <c r="R13" s="17"/>
      <c r="S13" s="17"/>
      <c r="T13" s="17"/>
      <c r="U13" s="17"/>
      <c r="V13" s="17"/>
      <c r="W13" s="17"/>
      <c r="X13" s="17" t="s">
        <v>53</v>
      </c>
      <c r="Y13" s="17"/>
      <c r="Z13" s="17"/>
      <c r="AA13" s="17"/>
      <c r="AB13" s="17"/>
      <c r="AC13" s="17"/>
      <c r="AD13" s="17"/>
      <c r="AE13" s="17"/>
      <c r="AF13" s="18"/>
      <c r="AG13" s="18"/>
      <c r="AH13" s="18" t="s">
        <v>53</v>
      </c>
      <c r="AI13" s="18"/>
      <c r="AJ13" s="18"/>
      <c r="AK13" s="18" t="s">
        <v>53</v>
      </c>
      <c r="AL13" s="18"/>
      <c r="AM13" s="18"/>
    </row>
    <row r="14" spans="1:41" ht="47.25" x14ac:dyDescent="0.25">
      <c r="A14" s="12">
        <v>7</v>
      </c>
      <c r="B14" s="13" t="s">
        <v>59</v>
      </c>
      <c r="C14" s="13" t="s">
        <v>118</v>
      </c>
      <c r="D14" s="22">
        <v>5</v>
      </c>
      <c r="E14" s="15"/>
      <c r="F14" s="15"/>
      <c r="G14" s="15">
        <v>1</v>
      </c>
      <c r="H14" s="15"/>
      <c r="I14" s="15"/>
      <c r="J14" s="15"/>
      <c r="K14" s="15"/>
      <c r="L14" s="23"/>
      <c r="M14" s="15"/>
      <c r="N14" s="16"/>
      <c r="O14" s="16"/>
      <c r="P14" s="17" t="s">
        <v>53</v>
      </c>
      <c r="Q14" s="17" t="s">
        <v>53</v>
      </c>
      <c r="R14" s="17"/>
      <c r="S14" s="17" t="s">
        <v>53</v>
      </c>
      <c r="T14" s="17" t="s">
        <v>53</v>
      </c>
      <c r="U14" s="17"/>
      <c r="V14" s="17" t="s">
        <v>53</v>
      </c>
      <c r="W14" s="17" t="s">
        <v>53</v>
      </c>
      <c r="X14" s="17" t="s">
        <v>53</v>
      </c>
      <c r="Y14" s="17" t="s">
        <v>53</v>
      </c>
      <c r="Z14" s="17"/>
      <c r="AA14" s="17"/>
      <c r="AB14" s="17" t="s">
        <v>53</v>
      </c>
      <c r="AC14" s="17" t="s">
        <v>53</v>
      </c>
      <c r="AD14" s="17"/>
      <c r="AE14" s="17" t="s">
        <v>53</v>
      </c>
      <c r="AF14" s="18" t="s">
        <v>53</v>
      </c>
      <c r="AG14" s="18"/>
      <c r="AH14" s="18"/>
      <c r="AI14" s="18"/>
      <c r="AJ14" s="18"/>
      <c r="AK14" s="18" t="s">
        <v>53</v>
      </c>
      <c r="AL14" s="18"/>
      <c r="AM14" s="18"/>
    </row>
    <row r="15" spans="1:41" s="26" customFormat="1" ht="47.25" x14ac:dyDescent="0.25">
      <c r="A15" s="12">
        <v>8</v>
      </c>
      <c r="B15" s="13" t="s">
        <v>60</v>
      </c>
      <c r="C15" s="13" t="s">
        <v>118</v>
      </c>
      <c r="D15" s="14">
        <v>480</v>
      </c>
      <c r="E15" s="15"/>
      <c r="F15" s="15"/>
      <c r="G15" s="15"/>
      <c r="H15" s="15"/>
      <c r="I15" s="15"/>
      <c r="J15" s="15"/>
      <c r="K15" s="15"/>
      <c r="L15" s="23"/>
      <c r="M15" s="24"/>
      <c r="N15" s="25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25"/>
      <c r="AG15" s="25"/>
      <c r="AH15" s="25"/>
      <c r="AI15" s="18" t="s">
        <v>53</v>
      </c>
      <c r="AJ15" s="25"/>
      <c r="AK15" s="25"/>
      <c r="AL15" s="25"/>
      <c r="AM15" s="18" t="s">
        <v>53</v>
      </c>
    </row>
    <row r="16" spans="1:41" s="26" customFormat="1" ht="47.25" x14ac:dyDescent="0.25">
      <c r="A16" s="12">
        <v>9</v>
      </c>
      <c r="B16" s="13" t="s">
        <v>61</v>
      </c>
      <c r="C16" s="13" t="s">
        <v>118</v>
      </c>
      <c r="D16" s="14">
        <v>10</v>
      </c>
      <c r="E16" s="15"/>
      <c r="F16" s="15"/>
      <c r="G16" s="15"/>
      <c r="H16" s="15"/>
      <c r="I16" s="15"/>
      <c r="J16" s="15"/>
      <c r="K16" s="15">
        <v>1</v>
      </c>
      <c r="L16" s="23"/>
      <c r="M16" s="24"/>
      <c r="N16" s="25"/>
      <c r="O16" s="17"/>
      <c r="P16" s="17" t="s">
        <v>53</v>
      </c>
      <c r="Q16" s="17" t="s">
        <v>53</v>
      </c>
      <c r="R16" s="17"/>
      <c r="S16" s="17" t="s">
        <v>53</v>
      </c>
      <c r="T16" s="17" t="s">
        <v>53</v>
      </c>
      <c r="U16" s="17"/>
      <c r="V16" s="17" t="s">
        <v>53</v>
      </c>
      <c r="W16" s="17" t="s">
        <v>53</v>
      </c>
      <c r="X16" s="17" t="s">
        <v>53</v>
      </c>
      <c r="Y16" s="17" t="s">
        <v>53</v>
      </c>
      <c r="Z16" s="17"/>
      <c r="AA16" s="17"/>
      <c r="AB16" s="17" t="s">
        <v>53</v>
      </c>
      <c r="AC16" s="17" t="s">
        <v>53</v>
      </c>
      <c r="AD16" s="17"/>
      <c r="AE16" s="17" t="s">
        <v>53</v>
      </c>
      <c r="AF16" s="25" t="s">
        <v>53</v>
      </c>
      <c r="AG16" s="25"/>
      <c r="AH16" s="25"/>
      <c r="AI16" s="25"/>
      <c r="AJ16" s="25"/>
      <c r="AK16" s="25" t="s">
        <v>53</v>
      </c>
      <c r="AL16" s="25"/>
      <c r="AM16" s="25"/>
    </row>
    <row r="17" spans="1:39" ht="47.25" x14ac:dyDescent="0.25">
      <c r="A17" s="12">
        <v>10</v>
      </c>
      <c r="B17" s="13" t="s">
        <v>60</v>
      </c>
      <c r="C17" s="13" t="s">
        <v>118</v>
      </c>
      <c r="D17" s="14">
        <v>480</v>
      </c>
      <c r="E17" s="15"/>
      <c r="F17" s="15"/>
      <c r="G17" s="15"/>
      <c r="H17" s="15"/>
      <c r="I17" s="15"/>
      <c r="J17" s="15"/>
      <c r="K17" s="15"/>
      <c r="L17" s="23"/>
      <c r="M17" s="15"/>
      <c r="N17" s="16"/>
      <c r="O17" s="16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  <c r="AG17" s="18"/>
      <c r="AH17" s="18"/>
      <c r="AI17" s="18" t="s">
        <v>53</v>
      </c>
      <c r="AJ17" s="18"/>
      <c r="AK17" s="18"/>
      <c r="AL17" s="18"/>
      <c r="AM17" s="18" t="s">
        <v>53</v>
      </c>
    </row>
    <row r="18" spans="1:39" ht="47.25" x14ac:dyDescent="0.25">
      <c r="A18" s="12">
        <v>11</v>
      </c>
      <c r="B18" s="13" t="s">
        <v>94</v>
      </c>
      <c r="C18" s="13" t="s">
        <v>118</v>
      </c>
      <c r="D18" s="14">
        <v>60</v>
      </c>
      <c r="E18" s="15"/>
      <c r="F18" s="15"/>
      <c r="G18" s="15"/>
      <c r="H18" s="15">
        <v>1</v>
      </c>
      <c r="I18" s="15">
        <v>1</v>
      </c>
      <c r="J18" s="15">
        <v>1</v>
      </c>
      <c r="K18" s="15"/>
      <c r="L18" s="23"/>
      <c r="M18" s="15"/>
      <c r="N18" s="16"/>
      <c r="O18" s="16"/>
      <c r="P18" s="17" t="s">
        <v>53</v>
      </c>
      <c r="Q18" s="17"/>
      <c r="R18" s="17"/>
      <c r="S18" s="17"/>
      <c r="T18" s="17"/>
      <c r="U18" s="17"/>
      <c r="V18" s="17" t="s">
        <v>53</v>
      </c>
      <c r="W18" s="17" t="s">
        <v>53</v>
      </c>
      <c r="X18" s="17" t="s">
        <v>53</v>
      </c>
      <c r="Y18" s="17" t="s">
        <v>53</v>
      </c>
      <c r="Z18" s="17"/>
      <c r="AA18" s="17"/>
      <c r="AB18" s="17" t="s">
        <v>53</v>
      </c>
      <c r="AC18" s="17" t="s">
        <v>53</v>
      </c>
      <c r="AD18" s="17"/>
      <c r="AE18" s="17" t="s">
        <v>53</v>
      </c>
      <c r="AF18" s="18"/>
      <c r="AG18" s="18" t="s">
        <v>53</v>
      </c>
      <c r="AH18" s="18"/>
      <c r="AI18" s="18"/>
      <c r="AJ18" s="18"/>
      <c r="AK18" s="18"/>
      <c r="AL18" s="18" t="s">
        <v>53</v>
      </c>
      <c r="AM18" s="18"/>
    </row>
    <row r="19" spans="1:39" ht="47.25" x14ac:dyDescent="0.25">
      <c r="A19" s="12">
        <v>12</v>
      </c>
      <c r="B19" s="20" t="s">
        <v>138</v>
      </c>
      <c r="C19" s="13" t="s">
        <v>118</v>
      </c>
      <c r="D19" s="14">
        <v>30</v>
      </c>
      <c r="E19" s="15"/>
      <c r="F19" s="15"/>
      <c r="G19" s="15"/>
      <c r="H19" s="15">
        <v>1</v>
      </c>
      <c r="I19" s="15"/>
      <c r="J19" s="15"/>
      <c r="K19" s="15"/>
      <c r="L19" s="17"/>
      <c r="M19" s="15"/>
      <c r="N19" s="18"/>
      <c r="O19" s="34">
        <v>1</v>
      </c>
      <c r="P19" s="17"/>
      <c r="Q19" s="17"/>
      <c r="R19" s="17"/>
      <c r="S19" s="17"/>
      <c r="T19" s="17"/>
      <c r="U19" s="17"/>
      <c r="V19" s="17" t="s">
        <v>53</v>
      </c>
      <c r="W19" s="17" t="s">
        <v>53</v>
      </c>
      <c r="X19" s="17" t="s">
        <v>53</v>
      </c>
      <c r="Y19" s="17" t="s">
        <v>53</v>
      </c>
      <c r="Z19" s="17"/>
      <c r="AA19" s="17"/>
      <c r="AB19" s="17" t="s">
        <v>53</v>
      </c>
      <c r="AC19" s="17" t="s">
        <v>53</v>
      </c>
      <c r="AD19" s="17" t="s">
        <v>53</v>
      </c>
      <c r="AE19" s="17"/>
      <c r="AF19" s="18" t="s">
        <v>53</v>
      </c>
      <c r="AG19" s="18"/>
      <c r="AH19" s="18"/>
      <c r="AI19" s="18"/>
      <c r="AJ19" s="18"/>
      <c r="AK19" s="18" t="s">
        <v>53</v>
      </c>
      <c r="AL19" s="18"/>
      <c r="AM19" s="18"/>
    </row>
    <row r="20" spans="1:39" ht="47.25" x14ac:dyDescent="0.25">
      <c r="A20" s="12">
        <v>13</v>
      </c>
      <c r="B20" s="13" t="s">
        <v>95</v>
      </c>
      <c r="C20" s="13" t="s">
        <v>118</v>
      </c>
      <c r="D20" s="32">
        <v>10</v>
      </c>
      <c r="E20" s="28"/>
      <c r="F20" s="15"/>
      <c r="G20" s="15"/>
      <c r="H20" s="15">
        <v>1</v>
      </c>
      <c r="I20" s="15"/>
      <c r="J20" s="15"/>
      <c r="K20" s="15"/>
      <c r="L20" s="15">
        <v>8</v>
      </c>
      <c r="M20" s="15"/>
      <c r="N20" s="18"/>
      <c r="O20" s="18"/>
      <c r="P20" s="17"/>
      <c r="Q20" s="17"/>
      <c r="R20" s="17"/>
      <c r="S20" s="17"/>
      <c r="T20" s="17"/>
      <c r="U20" s="17" t="s">
        <v>53</v>
      </c>
      <c r="V20" s="17" t="s">
        <v>53</v>
      </c>
      <c r="W20" s="17" t="s">
        <v>53</v>
      </c>
      <c r="X20" s="17" t="s">
        <v>53</v>
      </c>
      <c r="Y20" s="17" t="s">
        <v>53</v>
      </c>
      <c r="Z20" s="17" t="s">
        <v>53</v>
      </c>
      <c r="AA20" s="17"/>
      <c r="AB20" s="17" t="s">
        <v>53</v>
      </c>
      <c r="AC20" s="17" t="s">
        <v>53</v>
      </c>
      <c r="AD20" s="17"/>
      <c r="AE20" s="17" t="s">
        <v>53</v>
      </c>
      <c r="AF20" s="18" t="s">
        <v>53</v>
      </c>
      <c r="AG20" s="18"/>
      <c r="AH20" s="18"/>
      <c r="AI20" s="18"/>
      <c r="AJ20" s="18"/>
      <c r="AK20" s="18" t="s">
        <v>53</v>
      </c>
      <c r="AL20" s="18"/>
      <c r="AM20" s="18"/>
    </row>
    <row r="21" spans="1:39" s="26" customFormat="1" ht="47.25" x14ac:dyDescent="0.25">
      <c r="A21" s="12">
        <v>14</v>
      </c>
      <c r="B21" s="13" t="s">
        <v>60</v>
      </c>
      <c r="C21" s="13" t="s">
        <v>118</v>
      </c>
      <c r="D21" s="14">
        <v>480</v>
      </c>
      <c r="E21" s="28"/>
      <c r="F21" s="15"/>
      <c r="G21" s="15"/>
      <c r="H21" s="15"/>
      <c r="I21" s="15"/>
      <c r="J21" s="15"/>
      <c r="K21" s="15"/>
      <c r="L21" s="15"/>
      <c r="M21" s="25"/>
      <c r="N21" s="25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25"/>
      <c r="AH21" s="25"/>
      <c r="AI21" s="18" t="s">
        <v>53</v>
      </c>
      <c r="AJ21" s="25"/>
      <c r="AK21" s="25"/>
      <c r="AL21" s="25"/>
      <c r="AM21" s="18" t="s">
        <v>53</v>
      </c>
    </row>
    <row r="22" spans="1:39" s="26" customFormat="1" ht="47.25" x14ac:dyDescent="0.25">
      <c r="A22" s="12">
        <v>15</v>
      </c>
      <c r="B22" s="13" t="s">
        <v>96</v>
      </c>
      <c r="C22" s="13" t="s">
        <v>118</v>
      </c>
      <c r="D22" s="33">
        <v>5</v>
      </c>
      <c r="E22" s="28"/>
      <c r="F22" s="15"/>
      <c r="G22" s="15"/>
      <c r="H22" s="15"/>
      <c r="I22" s="15"/>
      <c r="J22" s="15"/>
      <c r="K22" s="15">
        <v>1</v>
      </c>
      <c r="L22" s="15"/>
      <c r="M22" s="25"/>
      <c r="N22" s="25"/>
      <c r="O22" s="17"/>
      <c r="P22" s="17" t="s">
        <v>53</v>
      </c>
      <c r="Q22" s="17" t="s">
        <v>53</v>
      </c>
      <c r="R22" s="17"/>
      <c r="S22" s="17" t="s">
        <v>53</v>
      </c>
      <c r="T22" s="17" t="s">
        <v>53</v>
      </c>
      <c r="U22" s="17"/>
      <c r="V22" s="17"/>
      <c r="W22" s="17"/>
      <c r="X22" s="17" t="s">
        <v>53</v>
      </c>
      <c r="Y22" s="17" t="s">
        <v>53</v>
      </c>
      <c r="Z22" s="17"/>
      <c r="AA22" s="17"/>
      <c r="AB22" s="17"/>
      <c r="AC22" s="17" t="s">
        <v>53</v>
      </c>
      <c r="AD22" s="17"/>
      <c r="AE22" s="17"/>
      <c r="AF22" s="18" t="s">
        <v>53</v>
      </c>
      <c r="AG22" s="18"/>
      <c r="AH22" s="18"/>
      <c r="AI22" s="18"/>
      <c r="AJ22" s="18"/>
      <c r="AK22" s="18" t="s">
        <v>53</v>
      </c>
      <c r="AL22" s="18"/>
      <c r="AM22" s="18"/>
    </row>
    <row r="23" spans="1:39" ht="47.25" x14ac:dyDescent="0.25">
      <c r="A23" s="12">
        <v>16</v>
      </c>
      <c r="B23" s="13" t="s">
        <v>97</v>
      </c>
      <c r="C23" s="13" t="s">
        <v>118</v>
      </c>
      <c r="D23" s="27">
        <v>5</v>
      </c>
      <c r="E23" s="28"/>
      <c r="F23" s="15"/>
      <c r="G23" s="15">
        <v>1</v>
      </c>
      <c r="H23" s="15"/>
      <c r="I23" s="15"/>
      <c r="J23" s="15"/>
      <c r="K23" s="15"/>
      <c r="L23" s="18">
        <v>1</v>
      </c>
      <c r="M23" s="15"/>
      <c r="N23" s="18"/>
      <c r="O23" s="18"/>
      <c r="P23" s="17" t="s">
        <v>53</v>
      </c>
      <c r="Q23" s="17"/>
      <c r="R23" s="17"/>
      <c r="S23" s="17"/>
      <c r="T23" s="17"/>
      <c r="U23" s="17" t="s">
        <v>53</v>
      </c>
      <c r="V23" s="17" t="s">
        <v>53</v>
      </c>
      <c r="W23" s="17" t="s">
        <v>53</v>
      </c>
      <c r="X23" s="17" t="s">
        <v>53</v>
      </c>
      <c r="Y23" s="17" t="s">
        <v>53</v>
      </c>
      <c r="Z23" s="17" t="s">
        <v>53</v>
      </c>
      <c r="AA23" s="17"/>
      <c r="AB23" s="17" t="s">
        <v>53</v>
      </c>
      <c r="AC23" s="17" t="s">
        <v>53</v>
      </c>
      <c r="AD23" s="17"/>
      <c r="AE23" s="17" t="s">
        <v>53</v>
      </c>
      <c r="AF23" s="18" t="s">
        <v>53</v>
      </c>
      <c r="AG23" s="18"/>
      <c r="AH23" s="18"/>
      <c r="AI23" s="18"/>
      <c r="AJ23" s="18"/>
      <c r="AK23" s="18" t="s">
        <v>53</v>
      </c>
      <c r="AL23" s="18"/>
      <c r="AM23" s="18"/>
    </row>
    <row r="24" spans="1:39" ht="47.25" x14ac:dyDescent="0.25">
      <c r="A24" s="12">
        <v>17</v>
      </c>
      <c r="B24" s="13" t="s">
        <v>98</v>
      </c>
      <c r="C24" s="13" t="s">
        <v>118</v>
      </c>
      <c r="D24" s="27">
        <v>240</v>
      </c>
      <c r="E24" s="28"/>
      <c r="F24" s="15"/>
      <c r="G24" s="15"/>
      <c r="H24" s="15"/>
      <c r="I24" s="15"/>
      <c r="J24" s="15"/>
      <c r="K24" s="15"/>
      <c r="L24" s="18"/>
      <c r="M24" s="15"/>
      <c r="N24" s="18"/>
      <c r="O24" s="18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8"/>
      <c r="AG24" s="18"/>
      <c r="AH24" s="18"/>
      <c r="AI24" s="18" t="s">
        <v>53</v>
      </c>
      <c r="AJ24" s="18"/>
      <c r="AK24" s="18"/>
      <c r="AL24" s="18"/>
      <c r="AM24" s="18" t="s">
        <v>53</v>
      </c>
    </row>
    <row r="25" spans="1:39" ht="47.25" x14ac:dyDescent="0.25">
      <c r="A25" s="12">
        <v>18</v>
      </c>
      <c r="B25" s="13" t="s">
        <v>89</v>
      </c>
      <c r="C25" s="13" t="s">
        <v>118</v>
      </c>
      <c r="D25" s="27">
        <v>10</v>
      </c>
      <c r="E25" s="28"/>
      <c r="F25" s="15"/>
      <c r="G25" s="15">
        <v>1</v>
      </c>
      <c r="H25" s="15"/>
      <c r="I25" s="15"/>
      <c r="J25" s="15"/>
      <c r="K25" s="15"/>
      <c r="L25" s="18"/>
      <c r="M25" s="15"/>
      <c r="N25" s="18"/>
      <c r="O25" s="18"/>
      <c r="P25" s="17"/>
      <c r="Q25" s="17"/>
      <c r="R25" s="17"/>
      <c r="S25" s="17"/>
      <c r="T25" s="17"/>
      <c r="U25" s="17"/>
      <c r="V25" s="17"/>
      <c r="W25" s="17"/>
      <c r="X25" s="17" t="s">
        <v>53</v>
      </c>
      <c r="Y25" s="17"/>
      <c r="Z25" s="17"/>
      <c r="AA25" s="17"/>
      <c r="AB25" s="17"/>
      <c r="AC25" s="17"/>
      <c r="AD25" s="17"/>
      <c r="AE25" s="17"/>
      <c r="AF25" s="18"/>
      <c r="AG25" s="18"/>
      <c r="AH25" s="18" t="s">
        <v>53</v>
      </c>
      <c r="AI25" s="18"/>
      <c r="AJ25" s="18"/>
      <c r="AK25" s="18" t="s">
        <v>53</v>
      </c>
      <c r="AL25" s="18"/>
      <c r="AM25" s="18"/>
    </row>
    <row r="26" spans="1:39" ht="31.5" x14ac:dyDescent="0.25">
      <c r="A26" s="12">
        <v>19</v>
      </c>
      <c r="B26" s="13" t="s">
        <v>85</v>
      </c>
      <c r="C26" s="13" t="s">
        <v>52</v>
      </c>
      <c r="D26" s="29">
        <v>5</v>
      </c>
      <c r="E26" s="30">
        <v>1</v>
      </c>
      <c r="F26" s="30"/>
      <c r="G26" s="15"/>
      <c r="H26" s="15"/>
      <c r="I26" s="15"/>
      <c r="J26" s="15"/>
      <c r="K26" s="15"/>
      <c r="L26" s="18"/>
      <c r="M26" s="15"/>
      <c r="N26" s="18"/>
      <c r="O26" s="18"/>
      <c r="P26" s="18" t="s">
        <v>53</v>
      </c>
      <c r="Q26" s="18" t="s">
        <v>53</v>
      </c>
      <c r="R26" s="18"/>
      <c r="S26" s="18" t="s">
        <v>53</v>
      </c>
      <c r="T26" s="18" t="s">
        <v>53</v>
      </c>
      <c r="U26" s="18"/>
      <c r="V26" s="18" t="s">
        <v>53</v>
      </c>
      <c r="W26" s="18" t="s">
        <v>53</v>
      </c>
      <c r="X26" s="18" t="s">
        <v>53</v>
      </c>
      <c r="Y26" s="18" t="s">
        <v>53</v>
      </c>
      <c r="Z26" s="18"/>
      <c r="AA26" s="18"/>
      <c r="AB26" s="18" t="s">
        <v>53</v>
      </c>
      <c r="AC26" s="18" t="s">
        <v>53</v>
      </c>
      <c r="AD26" s="18"/>
      <c r="AE26" s="18" t="s">
        <v>53</v>
      </c>
      <c r="AF26" s="18" t="s">
        <v>53</v>
      </c>
      <c r="AG26" s="18"/>
      <c r="AH26" s="18"/>
      <c r="AI26" s="18"/>
      <c r="AJ26" s="18"/>
      <c r="AK26" s="18" t="s">
        <v>53</v>
      </c>
      <c r="AL26" s="18"/>
      <c r="AM26" s="18"/>
    </row>
    <row r="27" spans="1:39" ht="31.5" x14ac:dyDescent="0.25">
      <c r="A27" s="12">
        <v>20</v>
      </c>
      <c r="B27" s="13" t="s">
        <v>76</v>
      </c>
      <c r="C27" s="13" t="s">
        <v>52</v>
      </c>
      <c r="D27" s="14">
        <v>15</v>
      </c>
      <c r="E27" s="30">
        <v>1</v>
      </c>
      <c r="F27" s="30"/>
      <c r="G27" s="15"/>
      <c r="H27" s="15"/>
      <c r="I27" s="15"/>
      <c r="J27" s="15"/>
      <c r="K27" s="15"/>
      <c r="L27" s="18">
        <v>2</v>
      </c>
      <c r="M27" s="15"/>
      <c r="N27" s="18"/>
      <c r="O27" s="18"/>
      <c r="P27" s="18"/>
      <c r="Q27" s="18"/>
      <c r="R27" s="18"/>
      <c r="S27" s="18"/>
      <c r="T27" s="18"/>
      <c r="U27" s="18" t="s">
        <v>53</v>
      </c>
      <c r="V27" s="18" t="s">
        <v>53</v>
      </c>
      <c r="W27" s="18" t="s">
        <v>53</v>
      </c>
      <c r="X27" s="18" t="s">
        <v>53</v>
      </c>
      <c r="Y27" s="18" t="s">
        <v>53</v>
      </c>
      <c r="Z27" s="18" t="s">
        <v>53</v>
      </c>
      <c r="AA27" s="18"/>
      <c r="AB27" s="18" t="s">
        <v>53</v>
      </c>
      <c r="AC27" s="18" t="s">
        <v>53</v>
      </c>
      <c r="AD27" s="18"/>
      <c r="AE27" s="18" t="s">
        <v>53</v>
      </c>
      <c r="AF27" s="18" t="s">
        <v>53</v>
      </c>
      <c r="AG27" s="18"/>
      <c r="AH27" s="18"/>
      <c r="AI27" s="18"/>
      <c r="AJ27" s="18"/>
      <c r="AK27" s="18" t="s">
        <v>53</v>
      </c>
      <c r="AL27" s="18"/>
      <c r="AM27" s="18"/>
    </row>
    <row r="28" spans="1:39" ht="31.5" x14ac:dyDescent="0.25">
      <c r="A28" s="12">
        <v>21</v>
      </c>
      <c r="B28" s="13" t="s">
        <v>83</v>
      </c>
      <c r="C28" s="13" t="s">
        <v>52</v>
      </c>
      <c r="D28" s="21">
        <v>5</v>
      </c>
      <c r="E28" s="30">
        <v>1</v>
      </c>
      <c r="F28" s="30"/>
      <c r="G28" s="15"/>
      <c r="H28" s="15"/>
      <c r="I28" s="15"/>
      <c r="J28" s="15"/>
      <c r="K28" s="15"/>
      <c r="L28" s="18"/>
      <c r="M28" s="15">
        <v>1</v>
      </c>
      <c r="N28" s="18">
        <v>1</v>
      </c>
      <c r="O28" s="18"/>
      <c r="P28" s="18" t="s">
        <v>53</v>
      </c>
      <c r="Q28" s="18"/>
      <c r="R28" s="18"/>
      <c r="S28" s="18"/>
      <c r="T28" s="18"/>
      <c r="U28" s="18"/>
      <c r="V28" s="18" t="s">
        <v>53</v>
      </c>
      <c r="W28" s="18" t="s">
        <v>53</v>
      </c>
      <c r="X28" s="18" t="s">
        <v>53</v>
      </c>
      <c r="Y28" s="18" t="s">
        <v>53</v>
      </c>
      <c r="Z28" s="18"/>
      <c r="AA28" s="18"/>
      <c r="AB28" s="18" t="s">
        <v>53</v>
      </c>
      <c r="AC28" s="18" t="s">
        <v>53</v>
      </c>
      <c r="AD28" s="18" t="s">
        <v>53</v>
      </c>
      <c r="AE28" s="18" t="s">
        <v>53</v>
      </c>
      <c r="AF28" s="18" t="s">
        <v>53</v>
      </c>
      <c r="AG28" s="18"/>
      <c r="AH28" s="18"/>
      <c r="AI28" s="18"/>
      <c r="AJ28" s="18"/>
      <c r="AK28" s="18" t="s">
        <v>53</v>
      </c>
      <c r="AL28" s="18"/>
      <c r="AM28" s="18"/>
    </row>
    <row r="29" spans="1:39" ht="31.5" x14ac:dyDescent="0.25">
      <c r="A29" s="12">
        <v>22</v>
      </c>
      <c r="B29" s="13" t="s">
        <v>99</v>
      </c>
      <c r="C29" s="13" t="s">
        <v>52</v>
      </c>
      <c r="D29" s="21">
        <v>240</v>
      </c>
      <c r="E29" s="31"/>
      <c r="F29" s="30"/>
      <c r="G29" s="15"/>
      <c r="H29" s="15"/>
      <c r="I29" s="15"/>
      <c r="J29" s="15"/>
      <c r="K29" s="15"/>
      <c r="L29" s="18"/>
      <c r="M29" s="1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 t="s">
        <v>53</v>
      </c>
      <c r="AJ29" s="18"/>
      <c r="AK29" s="18"/>
      <c r="AL29" s="18"/>
      <c r="AM29" s="18" t="s">
        <v>53</v>
      </c>
    </row>
    <row r="30" spans="1:39" ht="47.25" x14ac:dyDescent="0.25">
      <c r="A30" s="12">
        <v>23</v>
      </c>
      <c r="B30" s="13" t="s">
        <v>139</v>
      </c>
      <c r="C30" s="13" t="s">
        <v>118</v>
      </c>
      <c r="D30" s="14">
        <f>3*60*8</f>
        <v>1440</v>
      </c>
      <c r="E30" s="21"/>
      <c r="F30" s="21"/>
      <c r="G30" s="21"/>
      <c r="H30" s="21"/>
      <c r="I30" s="21"/>
      <c r="J30" s="21"/>
      <c r="K30" s="21"/>
      <c r="L30" s="17"/>
      <c r="M30" s="15"/>
      <c r="N30" s="18"/>
      <c r="O30" s="18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18"/>
      <c r="AH30" s="18"/>
      <c r="AI30" s="18" t="s">
        <v>53</v>
      </c>
      <c r="AJ30" s="18"/>
      <c r="AK30" s="18"/>
      <c r="AL30" s="18"/>
      <c r="AM30" s="18" t="s">
        <v>53</v>
      </c>
    </row>
    <row r="31" spans="1:39" ht="47.25" x14ac:dyDescent="0.25">
      <c r="A31" s="12">
        <v>24</v>
      </c>
      <c r="B31" s="13" t="s">
        <v>140</v>
      </c>
      <c r="C31" s="13" t="s">
        <v>118</v>
      </c>
      <c r="D31" s="14">
        <v>60</v>
      </c>
      <c r="E31" s="28"/>
      <c r="F31" s="15"/>
      <c r="G31" s="15"/>
      <c r="H31" s="15"/>
      <c r="I31" s="15"/>
      <c r="J31" s="15"/>
      <c r="K31" s="15"/>
      <c r="L31" s="18"/>
      <c r="M31" s="15"/>
      <c r="N31" s="18"/>
      <c r="O31" s="18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8"/>
      <c r="AG31" s="18"/>
      <c r="AH31" s="18"/>
      <c r="AI31" s="18" t="s">
        <v>53</v>
      </c>
      <c r="AJ31" s="18"/>
      <c r="AK31" s="18"/>
      <c r="AL31" s="18"/>
      <c r="AM31" s="18" t="s">
        <v>53</v>
      </c>
    </row>
    <row r="32" spans="1:39" ht="47.25" x14ac:dyDescent="0.25">
      <c r="A32" s="12">
        <v>25</v>
      </c>
      <c r="B32" s="36" t="s">
        <v>137</v>
      </c>
      <c r="C32" s="13" t="s">
        <v>118</v>
      </c>
      <c r="D32" s="27">
        <f>120-15</f>
        <v>105</v>
      </c>
      <c r="E32" s="28"/>
      <c r="F32" s="15"/>
      <c r="G32" s="15"/>
      <c r="H32" s="15">
        <v>1</v>
      </c>
      <c r="I32" s="15">
        <v>1</v>
      </c>
      <c r="J32" s="15"/>
      <c r="K32" s="15"/>
      <c r="L32" s="18"/>
      <c r="M32" s="15"/>
      <c r="N32" s="18"/>
      <c r="O32" s="18"/>
      <c r="P32" s="17" t="s">
        <v>53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 t="s">
        <v>53</v>
      </c>
      <c r="AB32" s="17"/>
      <c r="AC32" s="17"/>
      <c r="AD32" s="17"/>
      <c r="AE32" s="17"/>
      <c r="AF32" s="18"/>
      <c r="AG32" s="18" t="s">
        <v>53</v>
      </c>
      <c r="AH32" s="18"/>
      <c r="AI32" s="18"/>
      <c r="AJ32" s="18"/>
      <c r="AK32" s="18"/>
      <c r="AL32" s="18" t="s">
        <v>53</v>
      </c>
      <c r="AM32" s="18"/>
    </row>
    <row r="33" spans="1:39" ht="47.25" x14ac:dyDescent="0.25">
      <c r="A33" s="12">
        <v>26</v>
      </c>
      <c r="B33" s="13" t="s">
        <v>143</v>
      </c>
      <c r="C33" s="13" t="s">
        <v>118</v>
      </c>
      <c r="D33" s="27">
        <v>15</v>
      </c>
      <c r="E33" s="28"/>
      <c r="F33" s="15"/>
      <c r="G33" s="15"/>
      <c r="H33" s="15">
        <v>1</v>
      </c>
      <c r="I33" s="15">
        <v>1</v>
      </c>
      <c r="J33" s="15"/>
      <c r="K33" s="15"/>
      <c r="L33" s="18">
        <v>2</v>
      </c>
      <c r="M33" s="15"/>
      <c r="N33" s="18"/>
      <c r="O33" s="18"/>
      <c r="P33" s="17" t="s">
        <v>53</v>
      </c>
      <c r="Q33" s="17" t="s">
        <v>53</v>
      </c>
      <c r="R33" s="17"/>
      <c r="S33" s="17" t="s">
        <v>53</v>
      </c>
      <c r="T33" s="17" t="s">
        <v>53</v>
      </c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8" t="s">
        <v>53</v>
      </c>
      <c r="AG33" s="18"/>
      <c r="AH33" s="18"/>
      <c r="AI33" s="18"/>
      <c r="AJ33" s="18"/>
      <c r="AK33" s="18" t="s">
        <v>53</v>
      </c>
      <c r="AL33" s="18"/>
      <c r="AM33" s="18"/>
    </row>
    <row r="34" spans="1:39" ht="47.25" x14ac:dyDescent="0.25">
      <c r="A34" s="12">
        <v>27</v>
      </c>
      <c r="B34" s="13" t="s">
        <v>70</v>
      </c>
      <c r="C34" s="13" t="s">
        <v>118</v>
      </c>
      <c r="D34" s="14">
        <v>60</v>
      </c>
      <c r="E34" s="28"/>
      <c r="F34" s="15"/>
      <c r="G34" s="15"/>
      <c r="H34" s="15"/>
      <c r="I34" s="15"/>
      <c r="J34" s="15"/>
      <c r="K34" s="15"/>
      <c r="L34" s="18"/>
      <c r="M34" s="15"/>
      <c r="N34" s="18"/>
      <c r="O34" s="18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8"/>
      <c r="AG34" s="18"/>
      <c r="AH34" s="18"/>
      <c r="AI34" s="18" t="s">
        <v>53</v>
      </c>
      <c r="AJ34" s="18"/>
      <c r="AK34" s="18"/>
      <c r="AL34" s="18"/>
      <c r="AM34" s="18" t="s">
        <v>53</v>
      </c>
    </row>
    <row r="35" spans="1:39" ht="47.25" x14ac:dyDescent="0.25">
      <c r="A35" s="12">
        <v>28</v>
      </c>
      <c r="B35" s="13" t="s">
        <v>71</v>
      </c>
      <c r="C35" s="13" t="s">
        <v>118</v>
      </c>
      <c r="D35" s="21">
        <v>240</v>
      </c>
      <c r="E35" s="28"/>
      <c r="F35" s="15"/>
      <c r="G35" s="15"/>
      <c r="H35" s="15">
        <v>1</v>
      </c>
      <c r="I35" s="15">
        <v>1</v>
      </c>
      <c r="J35" s="15"/>
      <c r="K35" s="15"/>
      <c r="L35" s="18"/>
      <c r="M35" s="15"/>
      <c r="N35" s="18"/>
      <c r="O35" s="18"/>
      <c r="P35" s="17" t="s">
        <v>53</v>
      </c>
      <c r="Q35" s="17"/>
      <c r="R35" s="17"/>
      <c r="S35" s="17"/>
      <c r="T35" s="17"/>
      <c r="U35" s="17"/>
      <c r="V35" s="17" t="s">
        <v>53</v>
      </c>
      <c r="W35" s="17" t="s">
        <v>53</v>
      </c>
      <c r="X35" s="17" t="s">
        <v>53</v>
      </c>
      <c r="Y35" s="17" t="s">
        <v>53</v>
      </c>
      <c r="Z35" s="17"/>
      <c r="AA35" s="17"/>
      <c r="AB35" s="17" t="s">
        <v>53</v>
      </c>
      <c r="AC35" s="17" t="s">
        <v>53</v>
      </c>
      <c r="AD35" s="17"/>
      <c r="AE35" s="17" t="s">
        <v>53</v>
      </c>
      <c r="AF35" s="18"/>
      <c r="AG35" s="18" t="s">
        <v>53</v>
      </c>
      <c r="AH35" s="18"/>
      <c r="AI35" s="18"/>
      <c r="AJ35" s="18"/>
      <c r="AK35" s="18"/>
      <c r="AL35" s="18" t="s">
        <v>53</v>
      </c>
      <c r="AM35" s="18"/>
    </row>
    <row r="36" spans="1:39" ht="47.25" x14ac:dyDescent="0.25">
      <c r="A36" s="12">
        <v>29</v>
      </c>
      <c r="B36" s="13" t="s">
        <v>100</v>
      </c>
      <c r="C36" s="13" t="s">
        <v>118</v>
      </c>
      <c r="D36" s="21">
        <v>120</v>
      </c>
      <c r="E36" s="28"/>
      <c r="F36" s="15"/>
      <c r="G36" s="15"/>
      <c r="H36" s="15">
        <v>1</v>
      </c>
      <c r="I36" s="15">
        <v>1</v>
      </c>
      <c r="J36" s="15"/>
      <c r="K36" s="15"/>
      <c r="L36" s="18">
        <v>3</v>
      </c>
      <c r="M36" s="15"/>
      <c r="N36" s="18"/>
      <c r="O36" s="18"/>
      <c r="P36" s="17" t="s">
        <v>53</v>
      </c>
      <c r="Q36" s="17"/>
      <c r="R36" s="17"/>
      <c r="S36" s="17"/>
      <c r="T36" s="17"/>
      <c r="U36" s="17" t="s">
        <v>53</v>
      </c>
      <c r="V36" s="17" t="s">
        <v>53</v>
      </c>
      <c r="W36" s="17" t="s">
        <v>53</v>
      </c>
      <c r="X36" s="17" t="s">
        <v>53</v>
      </c>
      <c r="Y36" s="17" t="s">
        <v>53</v>
      </c>
      <c r="Z36" s="17" t="s">
        <v>53</v>
      </c>
      <c r="AA36" s="17"/>
      <c r="AB36" s="17" t="s">
        <v>53</v>
      </c>
      <c r="AC36" s="17" t="s">
        <v>53</v>
      </c>
      <c r="AD36" s="17"/>
      <c r="AE36" s="17" t="s">
        <v>53</v>
      </c>
      <c r="AF36" s="18" t="s">
        <v>53</v>
      </c>
      <c r="AG36" s="18"/>
      <c r="AH36" s="18"/>
      <c r="AI36" s="18"/>
      <c r="AJ36" s="18"/>
      <c r="AK36" s="18" t="s">
        <v>53</v>
      </c>
      <c r="AL36" s="18"/>
      <c r="AM36" s="18"/>
    </row>
    <row r="37" spans="1:39" ht="47.25" x14ac:dyDescent="0.25">
      <c r="A37" s="12">
        <v>30</v>
      </c>
      <c r="B37" s="13" t="s">
        <v>144</v>
      </c>
      <c r="C37" s="13" t="s">
        <v>118</v>
      </c>
      <c r="D37" s="21">
        <v>120</v>
      </c>
      <c r="E37" s="28"/>
      <c r="F37" s="15"/>
      <c r="G37" s="15"/>
      <c r="H37" s="15"/>
      <c r="I37" s="15"/>
      <c r="J37" s="15">
        <v>1</v>
      </c>
      <c r="K37" s="15"/>
      <c r="L37" s="18"/>
      <c r="M37" s="15"/>
      <c r="N37" s="18"/>
      <c r="O37" s="18"/>
      <c r="P37" s="17"/>
      <c r="Q37" s="17"/>
      <c r="R37" s="17"/>
      <c r="S37" s="17"/>
      <c r="T37" s="17"/>
      <c r="U37" s="17"/>
      <c r="V37" s="17" t="s">
        <v>53</v>
      </c>
      <c r="W37" s="17" t="s">
        <v>53</v>
      </c>
      <c r="X37" s="17" t="s">
        <v>53</v>
      </c>
      <c r="Y37" s="17" t="s">
        <v>53</v>
      </c>
      <c r="Z37" s="17"/>
      <c r="AA37" s="17"/>
      <c r="AB37" s="17" t="s">
        <v>53</v>
      </c>
      <c r="AC37" s="17" t="s">
        <v>53</v>
      </c>
      <c r="AD37" s="17"/>
      <c r="AE37" s="17" t="s">
        <v>53</v>
      </c>
      <c r="AF37" s="18" t="s">
        <v>53</v>
      </c>
      <c r="AG37" s="18"/>
      <c r="AH37" s="18"/>
      <c r="AI37" s="18"/>
      <c r="AJ37" s="18"/>
      <c r="AK37" s="18" t="s">
        <v>53</v>
      </c>
      <c r="AL37" s="18"/>
      <c r="AM37" s="18"/>
    </row>
    <row r="38" spans="1:39" ht="47.25" x14ac:dyDescent="0.25">
      <c r="A38" s="12">
        <v>31</v>
      </c>
      <c r="B38" s="13" t="s">
        <v>107</v>
      </c>
      <c r="C38" s="13" t="s">
        <v>118</v>
      </c>
      <c r="D38" s="21">
        <v>10</v>
      </c>
      <c r="E38" s="28"/>
      <c r="F38" s="15"/>
      <c r="G38" s="15"/>
      <c r="H38" s="15"/>
      <c r="I38" s="15"/>
      <c r="J38" s="15">
        <v>1</v>
      </c>
      <c r="K38" s="15"/>
      <c r="L38" s="18">
        <v>2</v>
      </c>
      <c r="M38" s="15"/>
      <c r="N38" s="18"/>
      <c r="O38" s="18"/>
      <c r="P38" s="17" t="s">
        <v>53</v>
      </c>
      <c r="Q38" s="17"/>
      <c r="R38" s="17" t="s">
        <v>53</v>
      </c>
      <c r="S38" s="17" t="s">
        <v>53</v>
      </c>
      <c r="T38" s="17" t="s">
        <v>53</v>
      </c>
      <c r="U38" s="17" t="s">
        <v>53</v>
      </c>
      <c r="V38" s="17" t="s">
        <v>53</v>
      </c>
      <c r="W38" s="17" t="s">
        <v>53</v>
      </c>
      <c r="X38" s="17" t="s">
        <v>53</v>
      </c>
      <c r="Y38" s="17" t="s">
        <v>53</v>
      </c>
      <c r="Z38" s="17" t="s">
        <v>53</v>
      </c>
      <c r="AA38" s="17"/>
      <c r="AB38" s="17"/>
      <c r="AC38" s="17" t="s">
        <v>53</v>
      </c>
      <c r="AD38" s="17"/>
      <c r="AE38" s="17"/>
      <c r="AF38" s="18" t="s">
        <v>53</v>
      </c>
      <c r="AG38" s="18"/>
      <c r="AH38" s="18"/>
      <c r="AI38" s="18"/>
      <c r="AJ38" s="18"/>
      <c r="AK38" s="18" t="s">
        <v>53</v>
      </c>
      <c r="AL38" s="18"/>
      <c r="AM38" s="18"/>
    </row>
    <row r="39" spans="1:39" ht="47.25" x14ac:dyDescent="0.25">
      <c r="A39" s="12">
        <v>32</v>
      </c>
      <c r="B39" s="13" t="s">
        <v>73</v>
      </c>
      <c r="C39" s="13" t="s">
        <v>118</v>
      </c>
      <c r="D39" s="14">
        <v>480</v>
      </c>
      <c r="E39" s="28"/>
      <c r="F39" s="15"/>
      <c r="G39" s="15"/>
      <c r="H39" s="15"/>
      <c r="I39" s="15"/>
      <c r="J39" s="15"/>
      <c r="K39" s="15"/>
      <c r="L39" s="18"/>
      <c r="M39" s="15"/>
      <c r="N39" s="18"/>
      <c r="O39" s="18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8"/>
      <c r="AG39" s="18"/>
      <c r="AH39" s="18"/>
      <c r="AI39" s="18" t="s">
        <v>53</v>
      </c>
      <c r="AJ39" s="18"/>
      <c r="AK39" s="18"/>
      <c r="AL39" s="18"/>
      <c r="AM39" s="18" t="s">
        <v>53</v>
      </c>
    </row>
    <row r="40" spans="1:39" ht="47.25" x14ac:dyDescent="0.25">
      <c r="A40" s="12">
        <v>33</v>
      </c>
      <c r="B40" s="13" t="s">
        <v>108</v>
      </c>
      <c r="C40" s="13" t="s">
        <v>118</v>
      </c>
      <c r="D40" s="21">
        <v>5</v>
      </c>
      <c r="E40" s="28"/>
      <c r="F40" s="15"/>
      <c r="G40" s="15"/>
      <c r="H40" s="15"/>
      <c r="I40" s="15"/>
      <c r="J40" s="15"/>
      <c r="K40" s="15">
        <v>1</v>
      </c>
      <c r="L40" s="18"/>
      <c r="M40" s="15"/>
      <c r="N40" s="18"/>
      <c r="O40" s="18"/>
      <c r="P40" s="17" t="s">
        <v>53</v>
      </c>
      <c r="Q40" s="17" t="s">
        <v>53</v>
      </c>
      <c r="R40" s="17" t="s">
        <v>53</v>
      </c>
      <c r="S40" s="17" t="s">
        <v>53</v>
      </c>
      <c r="T40" s="17" t="s">
        <v>53</v>
      </c>
      <c r="U40" s="17"/>
      <c r="V40" s="17"/>
      <c r="W40" s="17"/>
      <c r="X40" s="17" t="s">
        <v>53</v>
      </c>
      <c r="Y40" s="17" t="s">
        <v>53</v>
      </c>
      <c r="Z40" s="17"/>
      <c r="AA40" s="17"/>
      <c r="AB40" s="17" t="s">
        <v>53</v>
      </c>
      <c r="AC40" s="17" t="s">
        <v>53</v>
      </c>
      <c r="AD40" s="17"/>
      <c r="AE40" s="17" t="s">
        <v>53</v>
      </c>
      <c r="AF40" s="18"/>
      <c r="AG40" s="18" t="s">
        <v>53</v>
      </c>
      <c r="AH40" s="18"/>
      <c r="AI40" s="18"/>
      <c r="AJ40" s="18"/>
      <c r="AK40" s="18"/>
      <c r="AL40" s="18" t="s">
        <v>53</v>
      </c>
      <c r="AM40" s="18"/>
    </row>
    <row r="41" spans="1:39" ht="47.25" x14ac:dyDescent="0.25">
      <c r="A41" s="12">
        <v>34</v>
      </c>
      <c r="B41" s="13" t="s">
        <v>104</v>
      </c>
      <c r="C41" s="13" t="s">
        <v>118</v>
      </c>
      <c r="D41" s="21">
        <v>5</v>
      </c>
      <c r="E41" s="28"/>
      <c r="F41" s="15"/>
      <c r="G41" s="15">
        <v>1</v>
      </c>
      <c r="H41" s="15"/>
      <c r="I41" s="15"/>
      <c r="J41" s="15"/>
      <c r="K41" s="15"/>
      <c r="L41" s="18">
        <v>1</v>
      </c>
      <c r="M41" s="15"/>
      <c r="N41" s="18"/>
      <c r="O41" s="18"/>
      <c r="P41" s="17" t="s">
        <v>53</v>
      </c>
      <c r="Q41" s="17"/>
      <c r="R41" s="17"/>
      <c r="S41" s="17"/>
      <c r="T41" s="17"/>
      <c r="U41" s="17" t="s">
        <v>53</v>
      </c>
      <c r="V41" s="17" t="s">
        <v>53</v>
      </c>
      <c r="W41" s="17" t="s">
        <v>53</v>
      </c>
      <c r="X41" s="17" t="s">
        <v>53</v>
      </c>
      <c r="Y41" s="17" t="s">
        <v>53</v>
      </c>
      <c r="Z41" s="17" t="s">
        <v>53</v>
      </c>
      <c r="AA41" s="17"/>
      <c r="AB41" s="17" t="s">
        <v>53</v>
      </c>
      <c r="AC41" s="17" t="s">
        <v>53</v>
      </c>
      <c r="AD41" s="17"/>
      <c r="AE41" s="17" t="s">
        <v>53</v>
      </c>
      <c r="AF41" s="18" t="s">
        <v>53</v>
      </c>
      <c r="AG41" s="18"/>
      <c r="AH41" s="18"/>
      <c r="AI41" s="18"/>
      <c r="AJ41" s="18"/>
      <c r="AK41" s="18" t="s">
        <v>53</v>
      </c>
      <c r="AL41" s="18"/>
      <c r="AM41" s="18"/>
    </row>
    <row r="42" spans="1:39" ht="47.25" x14ac:dyDescent="0.25">
      <c r="A42" s="12">
        <v>35</v>
      </c>
      <c r="B42" s="13" t="s">
        <v>75</v>
      </c>
      <c r="C42" s="13" t="s">
        <v>118</v>
      </c>
      <c r="D42" s="21">
        <v>240</v>
      </c>
      <c r="E42" s="28"/>
      <c r="F42" s="15"/>
      <c r="G42" s="15"/>
      <c r="H42" s="15"/>
      <c r="I42" s="15"/>
      <c r="J42" s="15"/>
      <c r="K42" s="15"/>
      <c r="L42" s="18"/>
      <c r="M42" s="15"/>
      <c r="N42" s="18"/>
      <c r="O42" s="18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8"/>
      <c r="AG42" s="18"/>
      <c r="AH42" s="18"/>
      <c r="AI42" s="18" t="s">
        <v>53</v>
      </c>
      <c r="AJ42" s="18"/>
      <c r="AK42" s="18"/>
      <c r="AL42" s="18"/>
      <c r="AM42" s="18" t="s">
        <v>53</v>
      </c>
    </row>
    <row r="43" spans="1:39" ht="47.25" x14ac:dyDescent="0.25">
      <c r="A43" s="12">
        <v>36</v>
      </c>
      <c r="B43" s="13" t="s">
        <v>89</v>
      </c>
      <c r="C43" s="13" t="s">
        <v>118</v>
      </c>
      <c r="D43" s="21">
        <v>10</v>
      </c>
      <c r="E43" s="28"/>
      <c r="F43" s="15"/>
      <c r="G43" s="15">
        <v>1</v>
      </c>
      <c r="H43" s="15"/>
      <c r="I43" s="15"/>
      <c r="J43" s="15"/>
      <c r="K43" s="15"/>
      <c r="L43" s="18"/>
      <c r="M43" s="15"/>
      <c r="N43" s="18"/>
      <c r="O43" s="18"/>
      <c r="P43" s="17"/>
      <c r="Q43" s="17"/>
      <c r="R43" s="17"/>
      <c r="S43" s="17"/>
      <c r="T43" s="17"/>
      <c r="U43" s="17"/>
      <c r="V43" s="17"/>
      <c r="W43" s="17"/>
      <c r="X43" s="17" t="s">
        <v>53</v>
      </c>
      <c r="Y43" s="17"/>
      <c r="Z43" s="17"/>
      <c r="AA43" s="17"/>
      <c r="AB43" s="17"/>
      <c r="AC43" s="17"/>
      <c r="AD43" s="17"/>
      <c r="AE43" s="17"/>
      <c r="AF43" s="18"/>
      <c r="AG43" s="18"/>
      <c r="AH43" s="18" t="s">
        <v>53</v>
      </c>
      <c r="AI43" s="18"/>
      <c r="AJ43" s="18"/>
      <c r="AK43" s="18" t="s">
        <v>53</v>
      </c>
      <c r="AL43" s="18"/>
      <c r="AM43" s="18"/>
    </row>
    <row r="44" spans="1:39" ht="31.5" x14ac:dyDescent="0.25">
      <c r="A44" s="12">
        <v>37</v>
      </c>
      <c r="B44" s="13" t="s">
        <v>85</v>
      </c>
      <c r="C44" s="13" t="s">
        <v>52</v>
      </c>
      <c r="D44" s="29">
        <v>5</v>
      </c>
      <c r="E44" s="30">
        <v>1</v>
      </c>
      <c r="F44" s="30"/>
      <c r="G44" s="15"/>
      <c r="H44" s="15"/>
      <c r="I44" s="15"/>
      <c r="J44" s="15"/>
      <c r="K44" s="15"/>
      <c r="L44" s="18"/>
      <c r="M44" s="15"/>
      <c r="N44" s="18"/>
      <c r="O44" s="18"/>
      <c r="P44" s="18" t="s">
        <v>53</v>
      </c>
      <c r="Q44" s="18" t="s">
        <v>53</v>
      </c>
      <c r="R44" s="18"/>
      <c r="S44" s="18" t="s">
        <v>53</v>
      </c>
      <c r="T44" s="18" t="s">
        <v>53</v>
      </c>
      <c r="U44" s="18"/>
      <c r="V44" s="18" t="s">
        <v>53</v>
      </c>
      <c r="W44" s="18" t="s">
        <v>53</v>
      </c>
      <c r="X44" s="18" t="s">
        <v>53</v>
      </c>
      <c r="Y44" s="18" t="s">
        <v>53</v>
      </c>
      <c r="Z44" s="18"/>
      <c r="AA44" s="18"/>
      <c r="AB44" s="18" t="s">
        <v>53</v>
      </c>
      <c r="AC44" s="18" t="s">
        <v>53</v>
      </c>
      <c r="AD44" s="18"/>
      <c r="AE44" s="18" t="s">
        <v>53</v>
      </c>
      <c r="AF44" s="18" t="s">
        <v>53</v>
      </c>
      <c r="AG44" s="18"/>
      <c r="AH44" s="18"/>
      <c r="AI44" s="18"/>
      <c r="AJ44" s="18"/>
      <c r="AK44" s="18" t="s">
        <v>53</v>
      </c>
      <c r="AL44" s="18"/>
      <c r="AM44" s="18"/>
    </row>
    <row r="45" spans="1:39" ht="31.5" x14ac:dyDescent="0.25">
      <c r="A45" s="12">
        <v>38</v>
      </c>
      <c r="B45" s="13" t="s">
        <v>76</v>
      </c>
      <c r="C45" s="13" t="s">
        <v>52</v>
      </c>
      <c r="D45" s="14">
        <v>15</v>
      </c>
      <c r="E45" s="30">
        <v>1</v>
      </c>
      <c r="F45" s="30"/>
      <c r="G45" s="15"/>
      <c r="H45" s="15"/>
      <c r="I45" s="15"/>
      <c r="J45" s="15"/>
      <c r="K45" s="15"/>
      <c r="L45" s="18">
        <v>2</v>
      </c>
      <c r="M45" s="15"/>
      <c r="N45" s="18"/>
      <c r="O45" s="18"/>
      <c r="P45" s="18"/>
      <c r="Q45" s="18"/>
      <c r="R45" s="18"/>
      <c r="S45" s="18"/>
      <c r="T45" s="18"/>
      <c r="U45" s="18" t="s">
        <v>53</v>
      </c>
      <c r="V45" s="18" t="s">
        <v>53</v>
      </c>
      <c r="W45" s="18" t="s">
        <v>53</v>
      </c>
      <c r="X45" s="18" t="s">
        <v>53</v>
      </c>
      <c r="Y45" s="18" t="s">
        <v>53</v>
      </c>
      <c r="Z45" s="18" t="s">
        <v>53</v>
      </c>
      <c r="AA45" s="18"/>
      <c r="AB45" s="18" t="s">
        <v>53</v>
      </c>
      <c r="AC45" s="18" t="s">
        <v>53</v>
      </c>
      <c r="AD45" s="18"/>
      <c r="AE45" s="18" t="s">
        <v>53</v>
      </c>
      <c r="AF45" s="18" t="s">
        <v>53</v>
      </c>
      <c r="AG45" s="18"/>
      <c r="AH45" s="18"/>
      <c r="AI45" s="18"/>
      <c r="AJ45" s="18"/>
      <c r="AK45" s="18" t="s">
        <v>53</v>
      </c>
      <c r="AL45" s="18"/>
      <c r="AM45" s="18"/>
    </row>
    <row r="46" spans="1:39" ht="31.5" x14ac:dyDescent="0.25">
      <c r="A46" s="12">
        <v>39</v>
      </c>
      <c r="B46" s="13" t="s">
        <v>83</v>
      </c>
      <c r="C46" s="13" t="s">
        <v>52</v>
      </c>
      <c r="D46" s="21">
        <v>5</v>
      </c>
      <c r="E46" s="30">
        <v>1</v>
      </c>
      <c r="F46" s="30"/>
      <c r="G46" s="15"/>
      <c r="H46" s="15"/>
      <c r="I46" s="15"/>
      <c r="J46" s="15"/>
      <c r="K46" s="15"/>
      <c r="L46" s="18"/>
      <c r="M46" s="15">
        <v>1</v>
      </c>
      <c r="N46" s="18">
        <v>1</v>
      </c>
      <c r="O46" s="18"/>
      <c r="P46" s="18" t="s">
        <v>53</v>
      </c>
      <c r="Q46" s="18"/>
      <c r="R46" s="18"/>
      <c r="S46" s="18"/>
      <c r="T46" s="18"/>
      <c r="U46" s="18"/>
      <c r="V46" s="18" t="s">
        <v>53</v>
      </c>
      <c r="W46" s="18" t="s">
        <v>53</v>
      </c>
      <c r="X46" s="18" t="s">
        <v>53</v>
      </c>
      <c r="Y46" s="18" t="s">
        <v>53</v>
      </c>
      <c r="Z46" s="18"/>
      <c r="AA46" s="18"/>
      <c r="AB46" s="18" t="s">
        <v>53</v>
      </c>
      <c r="AC46" s="18" t="s">
        <v>53</v>
      </c>
      <c r="AD46" s="18" t="s">
        <v>53</v>
      </c>
      <c r="AE46" s="18" t="s">
        <v>53</v>
      </c>
      <c r="AF46" s="18" t="s">
        <v>53</v>
      </c>
      <c r="AG46" s="18"/>
      <c r="AH46" s="18"/>
      <c r="AI46" s="18"/>
      <c r="AJ46" s="18"/>
      <c r="AK46" s="18" t="s">
        <v>53</v>
      </c>
      <c r="AL46" s="18"/>
      <c r="AM46" s="18"/>
    </row>
    <row r="47" spans="1:39" ht="31.5" x14ac:dyDescent="0.25">
      <c r="A47" s="12">
        <v>40</v>
      </c>
      <c r="B47" s="13" t="s">
        <v>77</v>
      </c>
      <c r="C47" s="13" t="s">
        <v>52</v>
      </c>
      <c r="D47" s="21">
        <v>240</v>
      </c>
      <c r="E47" s="31"/>
      <c r="F47" s="30"/>
      <c r="G47" s="15"/>
      <c r="H47" s="15"/>
      <c r="I47" s="15"/>
      <c r="J47" s="15"/>
      <c r="K47" s="15"/>
      <c r="L47" s="18"/>
      <c r="M47" s="15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 t="s">
        <v>53</v>
      </c>
      <c r="AJ47" s="18"/>
      <c r="AK47" s="18"/>
      <c r="AL47" s="18"/>
      <c r="AM47" s="18" t="s">
        <v>53</v>
      </c>
    </row>
    <row r="48" spans="1:39" s="35" customFormat="1" x14ac:dyDescent="0.25">
      <c r="A48" s="219" t="s">
        <v>78</v>
      </c>
      <c r="B48" s="219"/>
      <c r="C48" s="219"/>
      <c r="D48" s="41">
        <f t="shared" ref="D48:O48" si="0">SUM(D8:D47)</f>
        <v>5526</v>
      </c>
      <c r="E48" s="41">
        <f t="shared" si="0"/>
        <v>10</v>
      </c>
      <c r="F48" s="41">
        <f t="shared" si="0"/>
        <v>1</v>
      </c>
      <c r="G48" s="41">
        <f t="shared" si="0"/>
        <v>5</v>
      </c>
      <c r="H48" s="41">
        <f t="shared" si="0"/>
        <v>7</v>
      </c>
      <c r="I48" s="41">
        <f t="shared" si="0"/>
        <v>5</v>
      </c>
      <c r="J48" s="41">
        <f t="shared" si="0"/>
        <v>3</v>
      </c>
      <c r="K48" s="41">
        <f t="shared" si="0"/>
        <v>3</v>
      </c>
      <c r="L48" s="41">
        <f t="shared" si="0"/>
        <v>24</v>
      </c>
      <c r="M48" s="41">
        <f t="shared" si="0"/>
        <v>2</v>
      </c>
      <c r="N48" s="41">
        <f t="shared" si="0"/>
        <v>2</v>
      </c>
      <c r="O48" s="41">
        <f t="shared" si="0"/>
        <v>1</v>
      </c>
      <c r="P48" s="38">
        <f t="shared" ref="P48:AL48" si="1">COUNTA(P8:P47)</f>
        <v>19</v>
      </c>
      <c r="Q48" s="38">
        <f t="shared" si="1"/>
        <v>8</v>
      </c>
      <c r="R48" s="38">
        <f t="shared" si="1"/>
        <v>2</v>
      </c>
      <c r="S48" s="38">
        <f t="shared" si="1"/>
        <v>9</v>
      </c>
      <c r="T48" s="38">
        <f t="shared" si="1"/>
        <v>9</v>
      </c>
      <c r="U48" s="38">
        <f t="shared" si="1"/>
        <v>9</v>
      </c>
      <c r="V48" s="38">
        <f t="shared" si="1"/>
        <v>19</v>
      </c>
      <c r="W48" s="38">
        <f t="shared" si="1"/>
        <v>19</v>
      </c>
      <c r="X48" s="38">
        <f t="shared" si="1"/>
        <v>26</v>
      </c>
      <c r="Y48" s="38">
        <f t="shared" si="1"/>
        <v>23</v>
      </c>
      <c r="Z48" s="38">
        <f t="shared" si="1"/>
        <v>9</v>
      </c>
      <c r="AA48" s="38">
        <f t="shared" si="1"/>
        <v>1</v>
      </c>
      <c r="AB48" s="38">
        <f t="shared" si="1"/>
        <v>19</v>
      </c>
      <c r="AC48" s="38">
        <f t="shared" si="1"/>
        <v>23</v>
      </c>
      <c r="AD48" s="38">
        <f t="shared" si="1"/>
        <v>3</v>
      </c>
      <c r="AE48" s="38">
        <f t="shared" si="1"/>
        <v>18</v>
      </c>
      <c r="AF48" s="38">
        <f t="shared" si="1"/>
        <v>20</v>
      </c>
      <c r="AG48" s="38">
        <f t="shared" si="1"/>
        <v>5</v>
      </c>
      <c r="AH48" s="38">
        <f t="shared" si="1"/>
        <v>3</v>
      </c>
      <c r="AI48" s="38">
        <f t="shared" si="1"/>
        <v>12</v>
      </c>
      <c r="AJ48" s="38">
        <f t="shared" si="1"/>
        <v>0</v>
      </c>
      <c r="AK48" s="38">
        <f t="shared" si="1"/>
        <v>23</v>
      </c>
      <c r="AL48" s="38">
        <f t="shared" si="1"/>
        <v>5</v>
      </c>
      <c r="AM48" s="38">
        <f>COUNTA(AM8:AM47)</f>
        <v>12</v>
      </c>
    </row>
    <row r="49" spans="1:81" s="35" customFormat="1" x14ac:dyDescent="0.25">
      <c r="D49" s="42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43"/>
      <c r="AM49" s="44"/>
    </row>
    <row r="50" spans="1:81" s="35" customFormat="1" x14ac:dyDescent="0.25">
      <c r="B50" s="45"/>
      <c r="C50" s="37" t="s">
        <v>79</v>
      </c>
      <c r="D50" s="38">
        <f>ROUNDUP((D48/60/8),0)</f>
        <v>12</v>
      </c>
      <c r="E50" s="43"/>
      <c r="F50" s="43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81" s="9" customFormat="1" x14ac:dyDescent="0.25">
      <c r="A51" s="35"/>
      <c r="B51" s="35"/>
      <c r="C51" s="35"/>
      <c r="D51" s="40"/>
      <c r="E51" s="43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</row>
    <row r="52" spans="1:81" s="3" customFormat="1" x14ac:dyDescent="0.25">
      <c r="A52" s="1"/>
      <c r="B52" s="1"/>
      <c r="C52" s="1"/>
      <c r="D52" s="47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1:81" s="3" customFormat="1" x14ac:dyDescent="0.25">
      <c r="A53" s="1"/>
      <c r="B53" s="1"/>
      <c r="C53" s="1"/>
      <c r="D53" s="8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4" spans="1:81" x14ac:dyDescent="0.25">
      <c r="D54" s="47"/>
      <c r="Q54" s="3"/>
      <c r="R54" s="3"/>
    </row>
    <row r="55" spans="1:81" x14ac:dyDescent="0.25">
      <c r="Q55" s="3"/>
      <c r="R55" s="3"/>
    </row>
    <row r="56" spans="1:81" x14ac:dyDescent="0.25">
      <c r="Q56" s="3"/>
      <c r="R56" s="3"/>
    </row>
    <row r="57" spans="1:81" x14ac:dyDescent="0.25">
      <c r="Q57" s="3"/>
      <c r="R57" s="3"/>
    </row>
    <row r="58" spans="1:81" x14ac:dyDescent="0.25">
      <c r="Q58" s="3"/>
      <c r="R58" s="3"/>
    </row>
    <row r="59" spans="1:81" x14ac:dyDescent="0.25">
      <c r="Q59" s="3"/>
      <c r="R59" s="3"/>
    </row>
    <row r="60" spans="1:81" x14ac:dyDescent="0.25">
      <c r="Q60" s="3"/>
      <c r="R60" s="3"/>
    </row>
    <row r="61" spans="1:81" x14ac:dyDescent="0.25">
      <c r="Q61" s="3"/>
      <c r="R61" s="3"/>
    </row>
    <row r="62" spans="1:81" x14ac:dyDescent="0.25">
      <c r="Q62" s="3"/>
      <c r="R62" s="3"/>
    </row>
    <row r="63" spans="1:81" x14ac:dyDescent="0.25">
      <c r="Q63" s="3"/>
      <c r="R63" s="3"/>
    </row>
    <row r="64" spans="1:81" x14ac:dyDescent="0.25">
      <c r="Q64" s="3"/>
      <c r="R64" s="3"/>
    </row>
    <row r="65" spans="17:18" x14ac:dyDescent="0.25">
      <c r="Q65" s="3"/>
      <c r="R65" s="3"/>
    </row>
    <row r="66" spans="17:18" x14ac:dyDescent="0.25">
      <c r="Q66" s="3"/>
      <c r="R66" s="3"/>
    </row>
    <row r="67" spans="17:18" x14ac:dyDescent="0.25">
      <c r="Q67" s="3"/>
      <c r="R67" s="3"/>
    </row>
    <row r="68" spans="17:18" x14ac:dyDescent="0.25">
      <c r="Q68" s="3"/>
      <c r="R68" s="3"/>
    </row>
    <row r="69" spans="17:18" x14ac:dyDescent="0.25">
      <c r="Q69" s="3"/>
      <c r="R69" s="3"/>
    </row>
    <row r="70" spans="17:18" x14ac:dyDescent="0.25">
      <c r="Q70" s="3"/>
      <c r="R70" s="3"/>
    </row>
    <row r="71" spans="17:18" x14ac:dyDescent="0.25">
      <c r="Q71" s="3"/>
      <c r="R71" s="3"/>
    </row>
    <row r="72" spans="17:18" x14ac:dyDescent="0.25">
      <c r="Q72" s="3"/>
      <c r="R72" s="3"/>
    </row>
    <row r="73" spans="17:18" x14ac:dyDescent="0.25">
      <c r="Q73" s="3"/>
      <c r="R73" s="3"/>
    </row>
    <row r="74" spans="17:18" x14ac:dyDescent="0.25">
      <c r="Q74" s="3"/>
      <c r="R74" s="3"/>
    </row>
    <row r="75" spans="17:18" x14ac:dyDescent="0.25">
      <c r="Q75" s="3"/>
      <c r="R75" s="3"/>
    </row>
    <row r="76" spans="17:18" x14ac:dyDescent="0.25">
      <c r="Q76" s="3"/>
      <c r="R76" s="3"/>
    </row>
    <row r="77" spans="17:18" x14ac:dyDescent="0.25">
      <c r="Q77" s="3"/>
      <c r="R77" s="3"/>
    </row>
    <row r="78" spans="17:18" x14ac:dyDescent="0.25">
      <c r="Q78" s="3"/>
      <c r="R78" s="3"/>
    </row>
    <row r="79" spans="17:18" x14ac:dyDescent="0.25">
      <c r="Q79" s="3"/>
      <c r="R79" s="3"/>
    </row>
    <row r="80" spans="17:18" x14ac:dyDescent="0.25">
      <c r="Q80" s="3"/>
      <c r="R80" s="3"/>
    </row>
    <row r="81" spans="17:18" x14ac:dyDescent="0.25">
      <c r="Q81" s="3"/>
      <c r="R81" s="3"/>
    </row>
    <row r="82" spans="17:18" x14ac:dyDescent="0.25">
      <c r="Q82" s="3"/>
      <c r="R82" s="3"/>
    </row>
    <row r="83" spans="17:18" x14ac:dyDescent="0.25">
      <c r="Q83" s="3"/>
      <c r="R83" s="3"/>
    </row>
    <row r="84" spans="17:18" x14ac:dyDescent="0.25">
      <c r="Q84" s="3"/>
      <c r="R84" s="3"/>
    </row>
    <row r="85" spans="17:18" x14ac:dyDescent="0.25">
      <c r="Q85" s="3"/>
      <c r="R85" s="3"/>
    </row>
    <row r="86" spans="17:18" x14ac:dyDescent="0.25">
      <c r="Q86" s="3"/>
      <c r="R86" s="3"/>
    </row>
    <row r="87" spans="17:18" x14ac:dyDescent="0.25">
      <c r="Q87" s="3"/>
      <c r="R87" s="3"/>
    </row>
    <row r="88" spans="17:18" x14ac:dyDescent="0.25">
      <c r="Q88" s="3"/>
      <c r="R88" s="3"/>
    </row>
    <row r="89" spans="17:18" x14ac:dyDescent="0.25">
      <c r="Q89" s="3"/>
      <c r="R89" s="3"/>
    </row>
    <row r="90" spans="17:18" x14ac:dyDescent="0.25">
      <c r="Q90" s="3"/>
      <c r="R90" s="3"/>
    </row>
    <row r="91" spans="17:18" x14ac:dyDescent="0.25">
      <c r="Q91" s="3"/>
      <c r="R91" s="3"/>
    </row>
    <row r="92" spans="17:18" x14ac:dyDescent="0.25">
      <c r="Q92" s="3"/>
      <c r="R92" s="3"/>
    </row>
    <row r="93" spans="17:18" x14ac:dyDescent="0.25">
      <c r="Q93" s="3"/>
      <c r="R93" s="3"/>
    </row>
    <row r="94" spans="17:18" x14ac:dyDescent="0.25">
      <c r="Q94" s="3"/>
      <c r="R94" s="3"/>
    </row>
    <row r="95" spans="17:18" x14ac:dyDescent="0.25">
      <c r="Q95" s="3"/>
      <c r="R95" s="3"/>
    </row>
    <row r="96" spans="17:18" x14ac:dyDescent="0.25">
      <c r="Q96" s="3"/>
      <c r="R96" s="3"/>
    </row>
    <row r="97" spans="17:18" x14ac:dyDescent="0.25">
      <c r="Q97" s="3"/>
      <c r="R97" s="3"/>
    </row>
    <row r="98" spans="17:18" x14ac:dyDescent="0.25">
      <c r="Q98" s="3"/>
      <c r="R98" s="3"/>
    </row>
    <row r="99" spans="17:18" x14ac:dyDescent="0.25">
      <c r="Q99" s="3"/>
      <c r="R99" s="3"/>
    </row>
    <row r="100" spans="17:18" x14ac:dyDescent="0.25">
      <c r="Q100" s="3"/>
      <c r="R100" s="3"/>
    </row>
    <row r="101" spans="17:18" x14ac:dyDescent="0.25">
      <c r="Q101" s="3"/>
      <c r="R101" s="3"/>
    </row>
    <row r="102" spans="17:18" x14ac:dyDescent="0.25">
      <c r="Q102" s="3"/>
      <c r="R102" s="3"/>
    </row>
    <row r="103" spans="17:18" x14ac:dyDescent="0.25">
      <c r="Q103" s="3"/>
      <c r="R103" s="3"/>
    </row>
    <row r="104" spans="17:18" x14ac:dyDescent="0.25">
      <c r="Q104" s="3"/>
      <c r="R104" s="3"/>
    </row>
    <row r="105" spans="17:18" x14ac:dyDescent="0.25">
      <c r="Q105" s="3"/>
      <c r="R105" s="3"/>
    </row>
    <row r="106" spans="17:18" x14ac:dyDescent="0.25">
      <c r="Q106" s="3"/>
      <c r="R106" s="3"/>
    </row>
    <row r="107" spans="17:18" x14ac:dyDescent="0.25">
      <c r="Q107" s="3"/>
      <c r="R107" s="3"/>
    </row>
    <row r="108" spans="17:18" x14ac:dyDescent="0.25">
      <c r="Q108" s="3"/>
      <c r="R108" s="3"/>
    </row>
    <row r="109" spans="17:18" x14ac:dyDescent="0.25">
      <c r="Q109" s="3"/>
      <c r="R109" s="3"/>
    </row>
    <row r="110" spans="17:18" x14ac:dyDescent="0.25">
      <c r="Q110" s="3"/>
      <c r="R110" s="3"/>
    </row>
    <row r="111" spans="17:18" x14ac:dyDescent="0.25">
      <c r="Q111" s="3"/>
      <c r="R111" s="3"/>
    </row>
    <row r="112" spans="17:18" x14ac:dyDescent="0.25">
      <c r="Q112" s="3"/>
      <c r="R112" s="3"/>
    </row>
    <row r="113" spans="17:18" x14ac:dyDescent="0.25">
      <c r="Q113" s="3"/>
      <c r="R113" s="3"/>
    </row>
    <row r="114" spans="17:18" x14ac:dyDescent="0.25">
      <c r="Q114" s="3"/>
      <c r="R114" s="3"/>
    </row>
    <row r="115" spans="17:18" x14ac:dyDescent="0.25">
      <c r="Q115" s="3"/>
      <c r="R115" s="3"/>
    </row>
    <row r="116" spans="17:18" x14ac:dyDescent="0.25">
      <c r="Q116" s="3"/>
      <c r="R116" s="3"/>
    </row>
    <row r="117" spans="17:18" x14ac:dyDescent="0.25">
      <c r="Q117" s="3"/>
      <c r="R117" s="3"/>
    </row>
    <row r="118" spans="17:18" x14ac:dyDescent="0.25">
      <c r="Q118" s="3"/>
      <c r="R118" s="3"/>
    </row>
    <row r="119" spans="17:18" x14ac:dyDescent="0.25">
      <c r="Q119" s="3"/>
      <c r="R119" s="3"/>
    </row>
    <row r="120" spans="17:18" x14ac:dyDescent="0.25">
      <c r="Q120" s="3"/>
      <c r="R120" s="3"/>
    </row>
    <row r="121" spans="17:18" x14ac:dyDescent="0.25">
      <c r="Q121" s="3"/>
      <c r="R121" s="3"/>
    </row>
    <row r="122" spans="17:18" x14ac:dyDescent="0.25">
      <c r="Q122" s="3"/>
      <c r="R122" s="3"/>
    </row>
    <row r="123" spans="17:18" x14ac:dyDescent="0.25">
      <c r="Q123" s="3"/>
      <c r="R123" s="3"/>
    </row>
    <row r="124" spans="17:18" x14ac:dyDescent="0.25">
      <c r="Q124" s="3"/>
      <c r="R124" s="3"/>
    </row>
    <row r="125" spans="17:18" x14ac:dyDescent="0.25">
      <c r="Q125" s="3"/>
      <c r="R125" s="3"/>
    </row>
    <row r="126" spans="17:18" x14ac:dyDescent="0.25">
      <c r="Q126" s="3"/>
      <c r="R126" s="3"/>
    </row>
    <row r="127" spans="17:18" x14ac:dyDescent="0.25">
      <c r="Q127" s="3"/>
      <c r="R127" s="3"/>
    </row>
    <row r="128" spans="17:18" x14ac:dyDescent="0.25">
      <c r="Q128" s="3"/>
      <c r="R128" s="3"/>
    </row>
    <row r="129" spans="17:18" x14ac:dyDescent="0.25">
      <c r="Q129" s="3"/>
      <c r="R129" s="3"/>
    </row>
    <row r="130" spans="17:18" x14ac:dyDescent="0.25">
      <c r="Q130" s="3"/>
      <c r="R130" s="3"/>
    </row>
    <row r="131" spans="17:18" x14ac:dyDescent="0.25">
      <c r="Q131" s="3"/>
      <c r="R131" s="3"/>
    </row>
    <row r="132" spans="17:18" x14ac:dyDescent="0.25">
      <c r="Q132" s="3"/>
      <c r="R132" s="3"/>
    </row>
    <row r="133" spans="17:18" x14ac:dyDescent="0.25">
      <c r="Q133" s="3"/>
      <c r="R133" s="3"/>
    </row>
    <row r="134" spans="17:18" x14ac:dyDescent="0.25">
      <c r="Q134" s="3"/>
      <c r="R134" s="3"/>
    </row>
    <row r="135" spans="17:18" x14ac:dyDescent="0.25">
      <c r="Q135" s="3"/>
      <c r="R135" s="3"/>
    </row>
    <row r="136" spans="17:18" x14ac:dyDescent="0.25">
      <c r="Q136" s="3"/>
      <c r="R136" s="3"/>
    </row>
    <row r="137" spans="17:18" x14ac:dyDescent="0.25">
      <c r="Q137" s="3"/>
      <c r="R137" s="3"/>
    </row>
    <row r="138" spans="17:18" x14ac:dyDescent="0.25">
      <c r="Q138" s="3"/>
      <c r="R138" s="3"/>
    </row>
    <row r="139" spans="17:18" x14ac:dyDescent="0.25">
      <c r="Q139" s="3"/>
      <c r="R139" s="3"/>
    </row>
    <row r="140" spans="17:18" x14ac:dyDescent="0.25">
      <c r="Q140" s="3"/>
      <c r="R140" s="3"/>
    </row>
    <row r="141" spans="17:18" x14ac:dyDescent="0.25">
      <c r="Q141" s="3"/>
      <c r="R141" s="3"/>
    </row>
    <row r="142" spans="17:18" x14ac:dyDescent="0.25">
      <c r="Q142" s="3"/>
      <c r="R142" s="3"/>
    </row>
    <row r="143" spans="17:18" x14ac:dyDescent="0.25">
      <c r="Q143" s="3"/>
      <c r="R143" s="3"/>
    </row>
    <row r="144" spans="17:18" x14ac:dyDescent="0.25">
      <c r="Q144" s="3"/>
      <c r="R144" s="3"/>
    </row>
    <row r="145" spans="17:18" x14ac:dyDescent="0.25">
      <c r="Q145" s="3"/>
      <c r="R145" s="3"/>
    </row>
    <row r="146" spans="17:18" x14ac:dyDescent="0.25">
      <c r="Q146" s="3"/>
      <c r="R146" s="3"/>
    </row>
    <row r="147" spans="17:18" x14ac:dyDescent="0.25">
      <c r="Q147" s="3"/>
      <c r="R147" s="3"/>
    </row>
    <row r="148" spans="17:18" x14ac:dyDescent="0.25">
      <c r="Q148" s="3"/>
      <c r="R148" s="3"/>
    </row>
    <row r="149" spans="17:18" x14ac:dyDescent="0.25">
      <c r="Q149" s="3"/>
      <c r="R149" s="3"/>
    </row>
    <row r="150" spans="17:18" x14ac:dyDescent="0.25">
      <c r="Q150" s="3"/>
      <c r="R150" s="3"/>
    </row>
    <row r="151" spans="17:18" x14ac:dyDescent="0.25">
      <c r="Q151" s="3"/>
      <c r="R151" s="3"/>
    </row>
    <row r="152" spans="17:18" x14ac:dyDescent="0.25">
      <c r="Q152" s="3"/>
      <c r="R152" s="3"/>
    </row>
    <row r="153" spans="17:18" x14ac:dyDescent="0.25">
      <c r="Q153" s="3"/>
      <c r="R153" s="3"/>
    </row>
    <row r="154" spans="17:18" x14ac:dyDescent="0.25">
      <c r="Q154" s="3"/>
      <c r="R154" s="3"/>
    </row>
    <row r="155" spans="17:18" x14ac:dyDescent="0.25">
      <c r="Q155" s="3"/>
      <c r="R155" s="3"/>
    </row>
    <row r="156" spans="17:18" x14ac:dyDescent="0.25">
      <c r="Q156" s="3"/>
      <c r="R156" s="3"/>
    </row>
    <row r="157" spans="17:18" x14ac:dyDescent="0.25">
      <c r="Q157" s="3"/>
      <c r="R157" s="3"/>
    </row>
    <row r="158" spans="17:18" x14ac:dyDescent="0.25">
      <c r="Q158" s="3"/>
      <c r="R158" s="3"/>
    </row>
    <row r="159" spans="17:18" x14ac:dyDescent="0.25">
      <c r="Q159" s="3"/>
      <c r="R159" s="3"/>
    </row>
    <row r="160" spans="17:18" x14ac:dyDescent="0.25">
      <c r="Q160" s="3"/>
      <c r="R160" s="3"/>
    </row>
    <row r="161" spans="17:18" x14ac:dyDescent="0.25">
      <c r="Q161" s="3"/>
      <c r="R161" s="3"/>
    </row>
    <row r="162" spans="17:18" x14ac:dyDescent="0.25">
      <c r="Q162" s="3"/>
      <c r="R162" s="3"/>
    </row>
    <row r="163" spans="17:18" x14ac:dyDescent="0.25">
      <c r="Q163" s="3"/>
      <c r="R163" s="3"/>
    </row>
    <row r="164" spans="17:18" x14ac:dyDescent="0.25">
      <c r="Q164" s="3"/>
      <c r="R164" s="3"/>
    </row>
    <row r="165" spans="17:18" x14ac:dyDescent="0.25">
      <c r="Q165" s="3"/>
      <c r="R165" s="3"/>
    </row>
    <row r="166" spans="17:18" x14ac:dyDescent="0.25">
      <c r="Q166" s="3"/>
      <c r="R166" s="3"/>
    </row>
    <row r="167" spans="17:18" x14ac:dyDescent="0.25">
      <c r="Q167" s="3"/>
      <c r="R167" s="3"/>
    </row>
    <row r="168" spans="17:18" x14ac:dyDescent="0.25">
      <c r="Q168" s="3"/>
      <c r="R168" s="3"/>
    </row>
    <row r="169" spans="17:18" x14ac:dyDescent="0.25">
      <c r="Q169" s="3"/>
      <c r="R169" s="3"/>
    </row>
    <row r="170" spans="17:18" x14ac:dyDescent="0.25">
      <c r="Q170" s="3"/>
      <c r="R170" s="3"/>
    </row>
    <row r="171" spans="17:18" x14ac:dyDescent="0.25">
      <c r="Q171" s="3"/>
      <c r="R171" s="3"/>
    </row>
    <row r="172" spans="17:18" x14ac:dyDescent="0.25">
      <c r="Q172" s="3"/>
      <c r="R172" s="3"/>
    </row>
    <row r="173" spans="17:18" x14ac:dyDescent="0.25">
      <c r="Q173" s="3"/>
      <c r="R173" s="3"/>
    </row>
    <row r="174" spans="17:18" x14ac:dyDescent="0.25">
      <c r="Q174" s="3"/>
      <c r="R174" s="3"/>
    </row>
    <row r="175" spans="17:18" x14ac:dyDescent="0.25">
      <c r="Q175" s="3"/>
      <c r="R175" s="3"/>
    </row>
    <row r="176" spans="17:18" x14ac:dyDescent="0.25">
      <c r="Q176" s="3"/>
      <c r="R176" s="3"/>
    </row>
    <row r="177" spans="17:18" x14ac:dyDescent="0.25">
      <c r="Q177" s="3"/>
      <c r="R177" s="3"/>
    </row>
    <row r="178" spans="17:18" x14ac:dyDescent="0.25">
      <c r="Q178" s="3"/>
      <c r="R178" s="3"/>
    </row>
    <row r="179" spans="17:18" x14ac:dyDescent="0.25">
      <c r="Q179" s="3"/>
      <c r="R179" s="3"/>
    </row>
    <row r="180" spans="17:18" x14ac:dyDescent="0.25">
      <c r="Q180" s="3"/>
      <c r="R180" s="3"/>
    </row>
    <row r="181" spans="17:18" x14ac:dyDescent="0.25">
      <c r="Q181" s="3"/>
      <c r="R181" s="3"/>
    </row>
    <row r="182" spans="17:18" x14ac:dyDescent="0.25">
      <c r="Q182" s="3"/>
      <c r="R182" s="3"/>
    </row>
    <row r="183" spans="17:18" x14ac:dyDescent="0.25">
      <c r="Q183" s="3"/>
      <c r="R183" s="3"/>
    </row>
    <row r="184" spans="17:18" x14ac:dyDescent="0.25">
      <c r="Q184" s="3"/>
      <c r="R184" s="3"/>
    </row>
    <row r="185" spans="17:18" x14ac:dyDescent="0.25">
      <c r="Q185" s="3"/>
      <c r="R185" s="3"/>
    </row>
    <row r="186" spans="17:18" x14ac:dyDescent="0.25">
      <c r="Q186" s="3"/>
      <c r="R186" s="3"/>
    </row>
    <row r="187" spans="17:18" x14ac:dyDescent="0.25">
      <c r="Q187" s="3"/>
      <c r="R187" s="3"/>
    </row>
    <row r="188" spans="17:18" x14ac:dyDescent="0.25">
      <c r="Q188" s="3"/>
      <c r="R188" s="3"/>
    </row>
    <row r="189" spans="17:18" x14ac:dyDescent="0.25">
      <c r="Q189" s="3"/>
      <c r="R189" s="3"/>
    </row>
    <row r="190" spans="17:18" x14ac:dyDescent="0.25">
      <c r="Q190" s="3"/>
      <c r="R190" s="3"/>
    </row>
    <row r="191" spans="17:18" x14ac:dyDescent="0.25">
      <c r="Q191" s="3"/>
      <c r="R191" s="3"/>
    </row>
    <row r="192" spans="17:18" x14ac:dyDescent="0.25">
      <c r="Q192" s="3"/>
      <c r="R192" s="3"/>
    </row>
    <row r="193" spans="17:18" x14ac:dyDescent="0.25">
      <c r="Q193" s="3"/>
      <c r="R193" s="3"/>
    </row>
    <row r="194" spans="17:18" x14ac:dyDescent="0.25">
      <c r="Q194" s="3"/>
      <c r="R194" s="3"/>
    </row>
    <row r="195" spans="17:18" x14ac:dyDescent="0.25">
      <c r="Q195" s="3"/>
      <c r="R195" s="3"/>
    </row>
    <row r="196" spans="17:18" x14ac:dyDescent="0.25">
      <c r="Q196" s="3"/>
      <c r="R196" s="3"/>
    </row>
    <row r="197" spans="17:18" x14ac:dyDescent="0.25">
      <c r="Q197" s="3"/>
      <c r="R197" s="3"/>
    </row>
    <row r="198" spans="17:18" x14ac:dyDescent="0.25">
      <c r="Q198" s="3"/>
      <c r="R198" s="3"/>
    </row>
    <row r="199" spans="17:18" x14ac:dyDescent="0.25">
      <c r="Q199" s="3"/>
      <c r="R199" s="3"/>
    </row>
    <row r="200" spans="17:18" x14ac:dyDescent="0.25">
      <c r="Q200" s="3"/>
      <c r="R200" s="3"/>
    </row>
    <row r="201" spans="17:18" x14ac:dyDescent="0.25">
      <c r="Q201" s="3"/>
      <c r="R201" s="3"/>
    </row>
    <row r="202" spans="17:18" x14ac:dyDescent="0.25">
      <c r="Q202" s="3"/>
      <c r="R202" s="3"/>
    </row>
    <row r="203" spans="17:18" x14ac:dyDescent="0.25">
      <c r="Q203" s="3"/>
      <c r="R203" s="3"/>
    </row>
    <row r="204" spans="17:18" x14ac:dyDescent="0.25">
      <c r="Q204" s="3"/>
      <c r="R204" s="3"/>
    </row>
    <row r="205" spans="17:18" x14ac:dyDescent="0.25">
      <c r="Q205" s="3"/>
      <c r="R205" s="3"/>
    </row>
    <row r="206" spans="17:18" x14ac:dyDescent="0.25">
      <c r="Q206" s="3"/>
      <c r="R206" s="3"/>
    </row>
    <row r="207" spans="17:18" x14ac:dyDescent="0.25">
      <c r="Q207" s="3"/>
      <c r="R207" s="3"/>
    </row>
    <row r="208" spans="17:18" x14ac:dyDescent="0.25">
      <c r="Q208" s="3"/>
      <c r="R208" s="3"/>
    </row>
    <row r="209" spans="17:18" x14ac:dyDescent="0.25">
      <c r="Q209" s="3"/>
      <c r="R209" s="3"/>
    </row>
    <row r="210" spans="17:18" x14ac:dyDescent="0.25">
      <c r="Q210" s="3"/>
      <c r="R210" s="3"/>
    </row>
    <row r="211" spans="17:18" x14ac:dyDescent="0.25">
      <c r="Q211" s="3"/>
      <c r="R211" s="3"/>
    </row>
    <row r="212" spans="17:18" x14ac:dyDescent="0.25">
      <c r="Q212" s="3"/>
      <c r="R212" s="3"/>
    </row>
    <row r="213" spans="17:18" x14ac:dyDescent="0.25">
      <c r="Q213" s="3"/>
      <c r="R213" s="3"/>
    </row>
    <row r="214" spans="17:18" x14ac:dyDescent="0.25">
      <c r="Q214" s="3"/>
      <c r="R214" s="3"/>
    </row>
    <row r="215" spans="17:18" x14ac:dyDescent="0.25">
      <c r="Q215" s="3"/>
      <c r="R215" s="3"/>
    </row>
    <row r="216" spans="17:18" x14ac:dyDescent="0.25">
      <c r="Q216" s="3"/>
      <c r="R216" s="3"/>
    </row>
    <row r="217" spans="17:18" x14ac:dyDescent="0.25">
      <c r="Q217" s="3"/>
      <c r="R217" s="3"/>
    </row>
    <row r="218" spans="17:18" x14ac:dyDescent="0.25">
      <c r="Q218" s="3"/>
      <c r="R218" s="3"/>
    </row>
    <row r="219" spans="17:18" x14ac:dyDescent="0.25">
      <c r="Q219" s="3"/>
      <c r="R219" s="3"/>
    </row>
    <row r="220" spans="17:18" x14ac:dyDescent="0.25">
      <c r="Q220" s="3"/>
      <c r="R220" s="3"/>
    </row>
    <row r="221" spans="17:18" x14ac:dyDescent="0.25">
      <c r="Q221" s="3"/>
      <c r="R221" s="3"/>
    </row>
    <row r="222" spans="17:18" x14ac:dyDescent="0.25">
      <c r="Q222" s="3"/>
      <c r="R222" s="3"/>
    </row>
    <row r="223" spans="17:18" x14ac:dyDescent="0.25">
      <c r="Q223" s="3"/>
      <c r="R223" s="3"/>
    </row>
    <row r="224" spans="17:18" x14ac:dyDescent="0.25">
      <c r="Q224" s="3"/>
      <c r="R224" s="3"/>
    </row>
    <row r="225" spans="17:18" x14ac:dyDescent="0.25">
      <c r="Q225" s="3"/>
      <c r="R225" s="3"/>
    </row>
    <row r="226" spans="17:18" x14ac:dyDescent="0.25">
      <c r="Q226" s="3"/>
      <c r="R226" s="3"/>
    </row>
    <row r="227" spans="17:18" x14ac:dyDescent="0.25">
      <c r="Q227" s="3"/>
      <c r="R227" s="3"/>
    </row>
    <row r="228" spans="17:18" x14ac:dyDescent="0.25">
      <c r="Q228" s="3"/>
      <c r="R228" s="3"/>
    </row>
    <row r="229" spans="17:18" x14ac:dyDescent="0.25">
      <c r="Q229" s="3"/>
      <c r="R229" s="3"/>
    </row>
    <row r="230" spans="17:18" x14ac:dyDescent="0.25">
      <c r="Q230" s="3"/>
      <c r="R230" s="3"/>
    </row>
    <row r="231" spans="17:18" x14ac:dyDescent="0.25">
      <c r="Q231" s="3"/>
      <c r="R231" s="3"/>
    </row>
    <row r="232" spans="17:18" x14ac:dyDescent="0.25">
      <c r="Q232" s="3"/>
      <c r="R232" s="3"/>
    </row>
    <row r="233" spans="17:18" x14ac:dyDescent="0.25">
      <c r="Q233" s="3"/>
      <c r="R233" s="3"/>
    </row>
    <row r="234" spans="17:18" x14ac:dyDescent="0.25">
      <c r="Q234" s="3"/>
      <c r="R234" s="3"/>
    </row>
    <row r="235" spans="17:18" x14ac:dyDescent="0.25">
      <c r="Q235" s="3"/>
      <c r="R235" s="3"/>
    </row>
    <row r="236" spans="17:18" x14ac:dyDescent="0.25">
      <c r="Q236" s="3"/>
      <c r="R236" s="3"/>
    </row>
    <row r="237" spans="17:18" x14ac:dyDescent="0.25">
      <c r="Q237" s="3"/>
      <c r="R237" s="3"/>
    </row>
    <row r="238" spans="17:18" x14ac:dyDescent="0.25">
      <c r="Q238" s="3"/>
      <c r="R238" s="3"/>
    </row>
    <row r="239" spans="17:18" x14ac:dyDescent="0.25">
      <c r="Q239" s="3"/>
      <c r="R239" s="3"/>
    </row>
    <row r="240" spans="17:18" x14ac:dyDescent="0.25">
      <c r="Q240" s="3"/>
      <c r="R240" s="3"/>
    </row>
    <row r="241" spans="17:18" x14ac:dyDescent="0.25">
      <c r="Q241" s="3"/>
      <c r="R241" s="3"/>
    </row>
    <row r="242" spans="17:18" x14ac:dyDescent="0.25">
      <c r="Q242" s="3"/>
      <c r="R242" s="3"/>
    </row>
    <row r="243" spans="17:18" x14ac:dyDescent="0.25">
      <c r="Q243" s="3"/>
      <c r="R243" s="3"/>
    </row>
    <row r="244" spans="17:18" x14ac:dyDescent="0.25">
      <c r="Q244" s="3"/>
      <c r="R244" s="3"/>
    </row>
    <row r="245" spans="17:18" x14ac:dyDescent="0.25">
      <c r="Q245" s="3"/>
      <c r="R245" s="3"/>
    </row>
    <row r="246" spans="17:18" x14ac:dyDescent="0.25">
      <c r="Q246" s="3"/>
      <c r="R246" s="3"/>
    </row>
    <row r="247" spans="17:18" x14ac:dyDescent="0.25">
      <c r="Q247" s="3"/>
      <c r="R247" s="3"/>
    </row>
    <row r="248" spans="17:18" x14ac:dyDescent="0.25">
      <c r="Q248" s="3"/>
      <c r="R248" s="3"/>
    </row>
    <row r="249" spans="17:18" x14ac:dyDescent="0.25">
      <c r="Q249" s="3"/>
      <c r="R249" s="3"/>
    </row>
    <row r="250" spans="17:18" x14ac:dyDescent="0.25">
      <c r="Q250" s="3"/>
      <c r="R250" s="3"/>
    </row>
    <row r="251" spans="17:18" x14ac:dyDescent="0.25">
      <c r="Q251" s="3"/>
      <c r="R251" s="3"/>
    </row>
    <row r="252" spans="17:18" x14ac:dyDescent="0.25">
      <c r="Q252" s="3"/>
      <c r="R252" s="3"/>
    </row>
    <row r="253" spans="17:18" x14ac:dyDescent="0.25">
      <c r="Q253" s="3"/>
      <c r="R253" s="3"/>
    </row>
    <row r="254" spans="17:18" x14ac:dyDescent="0.25">
      <c r="Q254" s="3"/>
      <c r="R254" s="3"/>
    </row>
    <row r="255" spans="17:18" x14ac:dyDescent="0.25">
      <c r="Q255" s="3"/>
      <c r="R255" s="3"/>
    </row>
    <row r="256" spans="17:18" x14ac:dyDescent="0.25">
      <c r="Q256" s="3"/>
      <c r="R256" s="3"/>
    </row>
    <row r="257" spans="17:18" x14ac:dyDescent="0.25">
      <c r="Q257" s="3"/>
      <c r="R257" s="3"/>
    </row>
    <row r="258" spans="17:18" x14ac:dyDescent="0.25">
      <c r="Q258" s="3"/>
      <c r="R258" s="3"/>
    </row>
    <row r="259" spans="17:18" x14ac:dyDescent="0.25">
      <c r="Q259" s="3"/>
      <c r="R259" s="3"/>
    </row>
    <row r="260" spans="17:18" x14ac:dyDescent="0.25">
      <c r="Q260" s="3"/>
      <c r="R260" s="3"/>
    </row>
    <row r="261" spans="17:18" x14ac:dyDescent="0.25">
      <c r="Q261" s="3"/>
      <c r="R261" s="3"/>
    </row>
    <row r="262" spans="17:18" x14ac:dyDescent="0.25">
      <c r="Q262" s="3"/>
      <c r="R262" s="3"/>
    </row>
    <row r="263" spans="17:18" x14ac:dyDescent="0.25">
      <c r="Q263" s="3"/>
      <c r="R263" s="3"/>
    </row>
    <row r="264" spans="17:18" x14ac:dyDescent="0.25">
      <c r="Q264" s="3"/>
      <c r="R264" s="3"/>
    </row>
    <row r="265" spans="17:18" x14ac:dyDescent="0.25">
      <c r="Q265" s="3"/>
      <c r="R265" s="3"/>
    </row>
    <row r="266" spans="17:18" x14ac:dyDescent="0.25">
      <c r="Q266" s="3"/>
      <c r="R266" s="3"/>
    </row>
    <row r="267" spans="17:18" x14ac:dyDescent="0.25">
      <c r="Q267" s="3"/>
      <c r="R267" s="3"/>
    </row>
    <row r="268" spans="17:18" x14ac:dyDescent="0.25">
      <c r="Q268" s="3"/>
      <c r="R268" s="3"/>
    </row>
    <row r="269" spans="17:18" x14ac:dyDescent="0.25">
      <c r="Q269" s="3"/>
      <c r="R269" s="3"/>
    </row>
    <row r="270" spans="17:18" x14ac:dyDescent="0.25">
      <c r="Q270" s="3"/>
      <c r="R270" s="3"/>
    </row>
    <row r="271" spans="17:18" x14ac:dyDescent="0.25">
      <c r="Q271" s="3"/>
      <c r="R271" s="3"/>
    </row>
    <row r="272" spans="17:18" x14ac:dyDescent="0.25">
      <c r="Q272" s="3"/>
      <c r="R272" s="3"/>
    </row>
    <row r="273" spans="17:18" x14ac:dyDescent="0.25">
      <c r="Q273" s="3"/>
      <c r="R273" s="3"/>
    </row>
    <row r="274" spans="17:18" x14ac:dyDescent="0.25">
      <c r="Q274" s="3"/>
      <c r="R274" s="3"/>
    </row>
    <row r="275" spans="17:18" x14ac:dyDescent="0.25">
      <c r="Q275" s="3"/>
      <c r="R275" s="3"/>
    </row>
    <row r="276" spans="17:18" x14ac:dyDescent="0.25">
      <c r="Q276" s="3"/>
      <c r="R276" s="3"/>
    </row>
    <row r="277" spans="17:18" x14ac:dyDescent="0.25">
      <c r="Q277" s="3"/>
      <c r="R277" s="3"/>
    </row>
    <row r="278" spans="17:18" x14ac:dyDescent="0.25">
      <c r="Q278" s="3"/>
      <c r="R278" s="3"/>
    </row>
    <row r="279" spans="17:18" x14ac:dyDescent="0.25">
      <c r="Q279" s="3"/>
      <c r="R279" s="3"/>
    </row>
    <row r="280" spans="17:18" x14ac:dyDescent="0.25">
      <c r="Q280" s="3"/>
      <c r="R280" s="3"/>
    </row>
    <row r="281" spans="17:18" x14ac:dyDescent="0.25">
      <c r="Q281" s="3"/>
      <c r="R281" s="3"/>
    </row>
    <row r="282" spans="17:18" x14ac:dyDescent="0.25">
      <c r="Q282" s="3"/>
      <c r="R282" s="3"/>
    </row>
    <row r="283" spans="17:18" x14ac:dyDescent="0.25">
      <c r="Q283" s="3"/>
      <c r="R283" s="3"/>
    </row>
    <row r="284" spans="17:18" x14ac:dyDescent="0.25">
      <c r="Q284" s="3"/>
      <c r="R284" s="3"/>
    </row>
    <row r="285" spans="17:18" x14ac:dyDescent="0.25">
      <c r="Q285" s="3"/>
      <c r="R285" s="3"/>
    </row>
    <row r="286" spans="17:18" x14ac:dyDescent="0.25">
      <c r="Q286" s="3"/>
      <c r="R286" s="3"/>
    </row>
    <row r="287" spans="17:18" x14ac:dyDescent="0.25">
      <c r="Q287" s="3"/>
      <c r="R287" s="3"/>
    </row>
    <row r="288" spans="17:18" x14ac:dyDescent="0.25">
      <c r="Q288" s="3"/>
      <c r="R288" s="3"/>
    </row>
    <row r="289" spans="17:18" x14ac:dyDescent="0.25">
      <c r="Q289" s="3"/>
      <c r="R289" s="3"/>
    </row>
    <row r="290" spans="17:18" x14ac:dyDescent="0.25">
      <c r="Q290" s="3"/>
      <c r="R290" s="3"/>
    </row>
    <row r="291" spans="17:18" x14ac:dyDescent="0.25">
      <c r="Q291" s="3"/>
      <c r="R291" s="3"/>
    </row>
    <row r="292" spans="17:18" x14ac:dyDescent="0.25">
      <c r="Q292" s="3"/>
      <c r="R292" s="3"/>
    </row>
    <row r="293" spans="17:18" x14ac:dyDescent="0.25">
      <c r="Q293" s="3"/>
      <c r="R293" s="3"/>
    </row>
    <row r="294" spans="17:18" x14ac:dyDescent="0.25">
      <c r="Q294" s="3"/>
      <c r="R294" s="3"/>
    </row>
    <row r="295" spans="17:18" x14ac:dyDescent="0.25">
      <c r="Q295" s="3"/>
      <c r="R295" s="3"/>
    </row>
    <row r="296" spans="17:18" x14ac:dyDescent="0.25">
      <c r="Q296" s="3"/>
      <c r="R296" s="3"/>
    </row>
    <row r="297" spans="17:18" x14ac:dyDescent="0.25">
      <c r="Q297" s="3"/>
      <c r="R297" s="3"/>
    </row>
    <row r="298" spans="17:18" x14ac:dyDescent="0.25">
      <c r="Q298" s="3"/>
      <c r="R298" s="3"/>
    </row>
    <row r="299" spans="17:18" x14ac:dyDescent="0.25">
      <c r="Q299" s="3"/>
      <c r="R299" s="3"/>
    </row>
    <row r="300" spans="17:18" x14ac:dyDescent="0.25">
      <c r="Q300" s="3"/>
      <c r="R300" s="3"/>
    </row>
    <row r="301" spans="17:18" x14ac:dyDescent="0.25">
      <c r="Q301" s="3"/>
      <c r="R301" s="3"/>
    </row>
    <row r="302" spans="17:18" x14ac:dyDescent="0.25">
      <c r="Q302" s="3"/>
      <c r="R302" s="3"/>
    </row>
    <row r="303" spans="17:18" x14ac:dyDescent="0.25">
      <c r="Q303" s="3"/>
      <c r="R303" s="3"/>
    </row>
    <row r="304" spans="17:18" x14ac:dyDescent="0.25">
      <c r="Q304" s="3"/>
      <c r="R304" s="3"/>
    </row>
    <row r="305" spans="17:18" x14ac:dyDescent="0.25">
      <c r="Q305" s="3"/>
      <c r="R305" s="3"/>
    </row>
    <row r="306" spans="17:18" x14ac:dyDescent="0.25">
      <c r="Q306" s="3"/>
      <c r="R306" s="3"/>
    </row>
    <row r="307" spans="17:18" x14ac:dyDescent="0.25">
      <c r="Q307" s="3"/>
      <c r="R307" s="3"/>
    </row>
    <row r="308" spans="17:18" x14ac:dyDescent="0.25">
      <c r="Q308" s="3"/>
      <c r="R308" s="3"/>
    </row>
    <row r="309" spans="17:18" x14ac:dyDescent="0.25">
      <c r="Q309" s="3"/>
      <c r="R309" s="3"/>
    </row>
    <row r="310" spans="17:18" x14ac:dyDescent="0.25">
      <c r="Q310" s="3"/>
      <c r="R310" s="3"/>
    </row>
    <row r="311" spans="17:18" x14ac:dyDescent="0.25">
      <c r="Q311" s="3"/>
      <c r="R311" s="3"/>
    </row>
    <row r="312" spans="17:18" x14ac:dyDescent="0.25">
      <c r="Q312" s="3"/>
      <c r="R312" s="3"/>
    </row>
    <row r="313" spans="17:18" x14ac:dyDescent="0.25">
      <c r="Q313" s="3"/>
      <c r="R313" s="3"/>
    </row>
    <row r="314" spans="17:18" x14ac:dyDescent="0.25">
      <c r="Q314" s="3"/>
      <c r="R314" s="3"/>
    </row>
    <row r="315" spans="17:18" x14ac:dyDescent="0.25">
      <c r="Q315" s="3"/>
      <c r="R315" s="3"/>
    </row>
    <row r="316" spans="17:18" x14ac:dyDescent="0.25">
      <c r="Q316" s="3"/>
      <c r="R316" s="3"/>
    </row>
    <row r="317" spans="17:18" x14ac:dyDescent="0.25">
      <c r="Q317" s="3"/>
      <c r="R317" s="3"/>
    </row>
    <row r="318" spans="17:18" x14ac:dyDescent="0.25">
      <c r="Q318" s="3"/>
      <c r="R318" s="3"/>
    </row>
    <row r="319" spans="17:18" x14ac:dyDescent="0.25">
      <c r="Q319" s="3"/>
      <c r="R319" s="3"/>
    </row>
    <row r="320" spans="17:18" x14ac:dyDescent="0.25">
      <c r="Q320" s="3"/>
      <c r="R320" s="3"/>
    </row>
    <row r="321" spans="17:18" x14ac:dyDescent="0.25">
      <c r="Q321" s="3"/>
      <c r="R321" s="3"/>
    </row>
    <row r="322" spans="17:18" x14ac:dyDescent="0.25">
      <c r="Q322" s="3"/>
      <c r="R322" s="3"/>
    </row>
    <row r="323" spans="17:18" x14ac:dyDescent="0.25">
      <c r="Q323" s="3"/>
      <c r="R323" s="3"/>
    </row>
    <row r="324" spans="17:18" x14ac:dyDescent="0.25">
      <c r="Q324" s="3"/>
      <c r="R324" s="3"/>
    </row>
    <row r="325" spans="17:18" x14ac:dyDescent="0.25">
      <c r="Q325" s="3"/>
      <c r="R325" s="3"/>
    </row>
    <row r="326" spans="17:18" x14ac:dyDescent="0.25">
      <c r="Q326" s="3"/>
      <c r="R326" s="3"/>
    </row>
    <row r="327" spans="17:18" x14ac:dyDescent="0.25">
      <c r="Q327" s="3"/>
      <c r="R327" s="3"/>
    </row>
    <row r="328" spans="17:18" x14ac:dyDescent="0.25">
      <c r="Q328" s="3"/>
      <c r="R328" s="3"/>
    </row>
    <row r="329" spans="17:18" x14ac:dyDescent="0.25">
      <c r="Q329" s="3"/>
      <c r="R329" s="3"/>
    </row>
    <row r="330" spans="17:18" x14ac:dyDescent="0.25">
      <c r="Q330" s="3"/>
      <c r="R330" s="3"/>
    </row>
    <row r="331" spans="17:18" x14ac:dyDescent="0.25">
      <c r="Q331" s="3"/>
      <c r="R331" s="3"/>
    </row>
    <row r="332" spans="17:18" x14ac:dyDescent="0.25">
      <c r="Q332" s="3"/>
      <c r="R332" s="3"/>
    </row>
    <row r="333" spans="17:18" x14ac:dyDescent="0.25">
      <c r="Q333" s="3"/>
      <c r="R333" s="3"/>
    </row>
    <row r="334" spans="17:18" x14ac:dyDescent="0.25">
      <c r="Q334" s="3"/>
      <c r="R334" s="3"/>
    </row>
    <row r="335" spans="17:18" x14ac:dyDescent="0.25">
      <c r="Q335" s="3"/>
      <c r="R335" s="3"/>
    </row>
    <row r="336" spans="17:18" x14ac:dyDescent="0.25">
      <c r="Q336" s="3"/>
      <c r="R336" s="3"/>
    </row>
    <row r="337" spans="17:18" x14ac:dyDescent="0.25">
      <c r="Q337" s="3"/>
      <c r="R337" s="3"/>
    </row>
    <row r="338" spans="17:18" x14ac:dyDescent="0.25">
      <c r="Q338" s="3"/>
      <c r="R338" s="3"/>
    </row>
    <row r="339" spans="17:18" x14ac:dyDescent="0.25">
      <c r="Q339" s="3"/>
      <c r="R339" s="3"/>
    </row>
    <row r="340" spans="17:18" x14ac:dyDescent="0.25">
      <c r="Q340" s="3"/>
      <c r="R340" s="3"/>
    </row>
    <row r="341" spans="17:18" x14ac:dyDescent="0.25">
      <c r="Q341" s="3"/>
      <c r="R341" s="3"/>
    </row>
    <row r="342" spans="17:18" x14ac:dyDescent="0.25">
      <c r="Q342" s="3"/>
      <c r="R342" s="3"/>
    </row>
    <row r="343" spans="17:18" x14ac:dyDescent="0.25">
      <c r="Q343" s="3"/>
      <c r="R343" s="3"/>
    </row>
    <row r="344" spans="17:18" x14ac:dyDescent="0.25">
      <c r="Q344" s="3"/>
      <c r="R344" s="3"/>
    </row>
    <row r="345" spans="17:18" x14ac:dyDescent="0.25">
      <c r="Q345" s="3"/>
      <c r="R345" s="3"/>
    </row>
    <row r="346" spans="17:18" x14ac:dyDescent="0.25">
      <c r="Q346" s="3"/>
      <c r="R346" s="3"/>
    </row>
    <row r="347" spans="17:18" x14ac:dyDescent="0.25">
      <c r="Q347" s="3"/>
      <c r="R347" s="3"/>
    </row>
    <row r="348" spans="17:18" x14ac:dyDescent="0.25">
      <c r="Q348" s="3"/>
      <c r="R348" s="3"/>
    </row>
    <row r="349" spans="17:18" x14ac:dyDescent="0.25">
      <c r="Q349" s="3"/>
      <c r="R349" s="3"/>
    </row>
    <row r="350" spans="17:18" x14ac:dyDescent="0.25">
      <c r="Q350" s="3"/>
      <c r="R350" s="3"/>
    </row>
    <row r="351" spans="17:18" x14ac:dyDescent="0.25">
      <c r="Q351" s="3"/>
      <c r="R351" s="3"/>
    </row>
    <row r="352" spans="17:18" x14ac:dyDescent="0.25">
      <c r="Q352" s="3"/>
      <c r="R352" s="3"/>
    </row>
    <row r="353" spans="17:18" x14ac:dyDescent="0.25">
      <c r="Q353" s="3"/>
      <c r="R353" s="3"/>
    </row>
    <row r="354" spans="17:18" x14ac:dyDescent="0.25">
      <c r="Q354" s="3"/>
      <c r="R354" s="3"/>
    </row>
    <row r="355" spans="17:18" x14ac:dyDescent="0.25">
      <c r="Q355" s="3"/>
      <c r="R355" s="3"/>
    </row>
    <row r="356" spans="17:18" x14ac:dyDescent="0.25">
      <c r="Q356" s="3"/>
      <c r="R356" s="3"/>
    </row>
    <row r="357" spans="17:18" x14ac:dyDescent="0.25">
      <c r="Q357" s="3"/>
      <c r="R357" s="3"/>
    </row>
    <row r="358" spans="17:18" x14ac:dyDescent="0.25">
      <c r="Q358" s="3"/>
      <c r="R358" s="3"/>
    </row>
    <row r="359" spans="17:18" x14ac:dyDescent="0.25">
      <c r="Q359" s="3"/>
      <c r="R359" s="3"/>
    </row>
    <row r="360" spans="17:18" x14ac:dyDescent="0.25">
      <c r="Q360" s="3"/>
      <c r="R360" s="3"/>
    </row>
    <row r="361" spans="17:18" x14ac:dyDescent="0.25">
      <c r="Q361" s="3"/>
      <c r="R361" s="3"/>
    </row>
    <row r="362" spans="17:18" x14ac:dyDescent="0.25">
      <c r="Q362" s="3"/>
      <c r="R362" s="3"/>
    </row>
    <row r="363" spans="17:18" x14ac:dyDescent="0.25">
      <c r="Q363" s="3"/>
      <c r="R363" s="3"/>
    </row>
    <row r="364" spans="17:18" x14ac:dyDescent="0.25">
      <c r="Q364" s="3"/>
      <c r="R364" s="3"/>
    </row>
    <row r="365" spans="17:18" x14ac:dyDescent="0.25">
      <c r="Q365" s="3"/>
      <c r="R365" s="3"/>
    </row>
    <row r="366" spans="17:18" x14ac:dyDescent="0.25">
      <c r="Q366" s="3"/>
      <c r="R366" s="3"/>
    </row>
    <row r="367" spans="17:18" x14ac:dyDescent="0.25">
      <c r="Q367" s="3"/>
      <c r="R367" s="3"/>
    </row>
    <row r="368" spans="17:18" x14ac:dyDescent="0.25">
      <c r="Q368" s="3"/>
      <c r="R368" s="3"/>
    </row>
    <row r="369" spans="17:18" x14ac:dyDescent="0.25">
      <c r="Q369" s="3"/>
      <c r="R369" s="3"/>
    </row>
    <row r="370" spans="17:18" x14ac:dyDescent="0.25">
      <c r="Q370" s="3"/>
      <c r="R370" s="3"/>
    </row>
    <row r="371" spans="17:18" x14ac:dyDescent="0.25">
      <c r="Q371" s="3"/>
      <c r="R371" s="3"/>
    </row>
    <row r="372" spans="17:18" x14ac:dyDescent="0.25">
      <c r="Q372" s="3"/>
      <c r="R372" s="3"/>
    </row>
    <row r="373" spans="17:18" x14ac:dyDescent="0.25">
      <c r="Q373" s="3"/>
      <c r="R373" s="3"/>
    </row>
    <row r="374" spans="17:18" x14ac:dyDescent="0.25">
      <c r="Q374" s="3"/>
      <c r="R374" s="3"/>
    </row>
    <row r="375" spans="17:18" x14ac:dyDescent="0.25">
      <c r="Q375" s="3"/>
      <c r="R375" s="3"/>
    </row>
    <row r="376" spans="17:18" x14ac:dyDescent="0.25">
      <c r="Q376" s="3"/>
      <c r="R376" s="3"/>
    </row>
    <row r="377" spans="17:18" x14ac:dyDescent="0.25">
      <c r="Q377" s="3"/>
      <c r="R377" s="3"/>
    </row>
    <row r="378" spans="17:18" x14ac:dyDescent="0.25">
      <c r="Q378" s="3"/>
      <c r="R378" s="3"/>
    </row>
    <row r="379" spans="17:18" x14ac:dyDescent="0.25">
      <c r="Q379" s="3"/>
      <c r="R379" s="3"/>
    </row>
    <row r="380" spans="17:18" x14ac:dyDescent="0.25">
      <c r="Q380" s="3"/>
      <c r="R380" s="3"/>
    </row>
    <row r="381" spans="17:18" x14ac:dyDescent="0.25">
      <c r="Q381" s="3"/>
      <c r="R381" s="3"/>
    </row>
    <row r="382" spans="17:18" x14ac:dyDescent="0.25">
      <c r="Q382" s="3"/>
      <c r="R382" s="3"/>
    </row>
    <row r="383" spans="17:18" x14ac:dyDescent="0.25">
      <c r="Q383" s="3"/>
      <c r="R383" s="3"/>
    </row>
    <row r="384" spans="17:18" x14ac:dyDescent="0.25">
      <c r="Q384" s="3"/>
      <c r="R384" s="3"/>
    </row>
    <row r="385" spans="17:18" x14ac:dyDescent="0.25">
      <c r="Q385" s="3"/>
      <c r="R385" s="3"/>
    </row>
    <row r="386" spans="17:18" x14ac:dyDescent="0.25">
      <c r="Q386" s="3"/>
      <c r="R386" s="3"/>
    </row>
    <row r="387" spans="17:18" x14ac:dyDescent="0.25">
      <c r="Q387" s="3"/>
      <c r="R387" s="3"/>
    </row>
    <row r="388" spans="17:18" x14ac:dyDescent="0.25">
      <c r="Q388" s="3"/>
      <c r="R388" s="3"/>
    </row>
    <row r="389" spans="17:18" x14ac:dyDescent="0.25">
      <c r="Q389" s="3"/>
      <c r="R389" s="3"/>
    </row>
    <row r="390" spans="17:18" x14ac:dyDescent="0.25">
      <c r="Q390" s="3"/>
      <c r="R390" s="3"/>
    </row>
    <row r="391" spans="17:18" x14ac:dyDescent="0.25">
      <c r="Q391" s="3"/>
      <c r="R391" s="3"/>
    </row>
    <row r="392" spans="17:18" x14ac:dyDescent="0.25">
      <c r="Q392" s="3"/>
      <c r="R392" s="3"/>
    </row>
    <row r="393" spans="17:18" x14ac:dyDescent="0.25">
      <c r="Q393" s="3"/>
      <c r="R393" s="3"/>
    </row>
    <row r="394" spans="17:18" x14ac:dyDescent="0.25">
      <c r="Q394" s="3"/>
      <c r="R394" s="3"/>
    </row>
    <row r="395" spans="17:18" x14ac:dyDescent="0.25">
      <c r="Q395" s="3"/>
      <c r="R395" s="3"/>
    </row>
    <row r="396" spans="17:18" x14ac:dyDescent="0.25">
      <c r="Q396" s="3"/>
      <c r="R396" s="3"/>
    </row>
    <row r="397" spans="17:18" x14ac:dyDescent="0.25">
      <c r="Q397" s="3"/>
      <c r="R397" s="3"/>
    </row>
    <row r="398" spans="17:18" x14ac:dyDescent="0.25">
      <c r="Q398" s="3"/>
      <c r="R398" s="3"/>
    </row>
    <row r="399" spans="17:18" x14ac:dyDescent="0.25">
      <c r="Q399" s="3"/>
      <c r="R399" s="3"/>
    </row>
    <row r="400" spans="17:18" x14ac:dyDescent="0.25">
      <c r="Q400" s="3"/>
      <c r="R400" s="3"/>
    </row>
    <row r="401" spans="17:18" x14ac:dyDescent="0.25">
      <c r="Q401" s="3"/>
      <c r="R401" s="3"/>
    </row>
    <row r="402" spans="17:18" x14ac:dyDescent="0.25">
      <c r="Q402" s="3"/>
      <c r="R402" s="3"/>
    </row>
    <row r="403" spans="17:18" x14ac:dyDescent="0.25">
      <c r="Q403" s="3"/>
      <c r="R403" s="3"/>
    </row>
    <row r="404" spans="17:18" x14ac:dyDescent="0.25">
      <c r="Q404" s="3"/>
      <c r="R404" s="3"/>
    </row>
    <row r="405" spans="17:18" x14ac:dyDescent="0.25">
      <c r="Q405" s="3"/>
      <c r="R405" s="3"/>
    </row>
    <row r="406" spans="17:18" x14ac:dyDescent="0.25">
      <c r="Q406" s="3"/>
      <c r="R406" s="3"/>
    </row>
    <row r="407" spans="17:18" x14ac:dyDescent="0.25">
      <c r="Q407" s="3"/>
      <c r="R407" s="3"/>
    </row>
    <row r="408" spans="17:18" x14ac:dyDescent="0.25">
      <c r="Q408" s="3"/>
      <c r="R408" s="3"/>
    </row>
    <row r="409" spans="17:18" x14ac:dyDescent="0.25">
      <c r="Q409" s="3"/>
      <c r="R409" s="3"/>
    </row>
    <row r="410" spans="17:18" x14ac:dyDescent="0.25">
      <c r="Q410" s="3"/>
      <c r="R410" s="3"/>
    </row>
    <row r="411" spans="17:18" x14ac:dyDescent="0.25">
      <c r="Q411" s="3"/>
      <c r="R411" s="3"/>
    </row>
    <row r="412" spans="17:18" x14ac:dyDescent="0.25">
      <c r="Q412" s="3"/>
      <c r="R412" s="3"/>
    </row>
    <row r="413" spans="17:18" x14ac:dyDescent="0.25">
      <c r="Q413" s="3"/>
      <c r="R413" s="3"/>
    </row>
    <row r="414" spans="17:18" x14ac:dyDescent="0.25">
      <c r="Q414" s="3"/>
      <c r="R414" s="3"/>
    </row>
    <row r="415" spans="17:18" x14ac:dyDescent="0.25">
      <c r="Q415" s="3"/>
      <c r="R415" s="3"/>
    </row>
    <row r="416" spans="17:18" x14ac:dyDescent="0.25">
      <c r="Q416" s="3"/>
      <c r="R416" s="3"/>
    </row>
    <row r="417" spans="17:18" x14ac:dyDescent="0.25">
      <c r="Q417" s="3"/>
      <c r="R417" s="3"/>
    </row>
    <row r="418" spans="17:18" x14ac:dyDescent="0.25">
      <c r="Q418" s="3"/>
      <c r="R418" s="3"/>
    </row>
    <row r="419" spans="17:18" x14ac:dyDescent="0.25">
      <c r="Q419" s="3"/>
      <c r="R419" s="3"/>
    </row>
    <row r="420" spans="17:18" x14ac:dyDescent="0.25">
      <c r="Q420" s="3"/>
      <c r="R420" s="3"/>
    </row>
    <row r="421" spans="17:18" x14ac:dyDescent="0.25">
      <c r="Q421" s="3"/>
      <c r="R421" s="3"/>
    </row>
    <row r="422" spans="17:18" x14ac:dyDescent="0.25">
      <c r="Q422" s="3"/>
      <c r="R422" s="3"/>
    </row>
    <row r="423" spans="17:18" x14ac:dyDescent="0.25">
      <c r="Q423" s="3"/>
      <c r="R423" s="3"/>
    </row>
    <row r="424" spans="17:18" x14ac:dyDescent="0.25">
      <c r="Q424" s="3"/>
      <c r="R424" s="3"/>
    </row>
    <row r="425" spans="17:18" x14ac:dyDescent="0.25">
      <c r="Q425" s="3"/>
      <c r="R425" s="3"/>
    </row>
    <row r="426" spans="17:18" x14ac:dyDescent="0.25">
      <c r="Q426" s="3"/>
      <c r="R426" s="3"/>
    </row>
    <row r="427" spans="17:18" x14ac:dyDescent="0.25">
      <c r="Q427" s="3"/>
      <c r="R427" s="3"/>
    </row>
    <row r="428" spans="17:18" x14ac:dyDescent="0.25">
      <c r="Q428" s="3"/>
      <c r="R428" s="3"/>
    </row>
    <row r="429" spans="17:18" x14ac:dyDescent="0.25">
      <c r="Q429" s="3"/>
      <c r="R429" s="3"/>
    </row>
    <row r="430" spans="17:18" x14ac:dyDescent="0.25">
      <c r="Q430" s="3"/>
      <c r="R430" s="3"/>
    </row>
    <row r="431" spans="17:18" x14ac:dyDescent="0.25">
      <c r="Q431" s="3"/>
      <c r="R431" s="3"/>
    </row>
    <row r="432" spans="17:18" x14ac:dyDescent="0.25">
      <c r="Q432" s="3"/>
      <c r="R432" s="3"/>
    </row>
    <row r="433" spans="17:18" x14ac:dyDescent="0.25">
      <c r="Q433" s="3"/>
      <c r="R433" s="3"/>
    </row>
    <row r="434" spans="17:18" x14ac:dyDescent="0.25">
      <c r="Q434" s="3"/>
      <c r="R434" s="3"/>
    </row>
    <row r="435" spans="17:18" x14ac:dyDescent="0.25">
      <c r="Q435" s="3"/>
      <c r="R435" s="3"/>
    </row>
    <row r="436" spans="17:18" x14ac:dyDescent="0.25">
      <c r="Q436" s="3"/>
      <c r="R436" s="3"/>
    </row>
  </sheetData>
  <autoFilter ref="A7:CD48" xr:uid="{00000000-0001-0000-0400-000000000000}"/>
  <mergeCells count="28">
    <mergeCell ref="A48:C48"/>
    <mergeCell ref="A1:AM1"/>
    <mergeCell ref="A2:AM2"/>
    <mergeCell ref="A3:AM3"/>
    <mergeCell ref="A4:A7"/>
    <mergeCell ref="B4:B7"/>
    <mergeCell ref="C4:C7"/>
    <mergeCell ref="D4:D7"/>
    <mergeCell ref="E4:O4"/>
    <mergeCell ref="P4:AE4"/>
    <mergeCell ref="AF4:AJ4"/>
    <mergeCell ref="AK4:AM4"/>
    <mergeCell ref="E5:O5"/>
    <mergeCell ref="P5:AE5"/>
    <mergeCell ref="AF5:AF6"/>
    <mergeCell ref="AG5:AG6"/>
    <mergeCell ref="AM5:AM7"/>
    <mergeCell ref="E6:K6"/>
    <mergeCell ref="L6:M6"/>
    <mergeCell ref="N6:O6"/>
    <mergeCell ref="P6:U6"/>
    <mergeCell ref="W6:AB6"/>
    <mergeCell ref="AC6:AE6"/>
    <mergeCell ref="AI5:AI6"/>
    <mergeCell ref="AJ5:AJ6"/>
    <mergeCell ref="AK5:AK7"/>
    <mergeCell ref="AL5:AL7"/>
    <mergeCell ref="AH5:AH6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14701-6D8D-400A-929E-B6B6EE7A0932}">
  <sheetPr>
    <tabColor rgb="FFC00000"/>
    <pageSetUpPr fitToPage="1"/>
  </sheetPr>
  <dimension ref="A2:AK46"/>
  <sheetViews>
    <sheetView showGridLines="0" zoomScale="55" zoomScaleNormal="55" zoomScaleSheetLayoutView="85" workbookViewId="0">
      <pane ySplit="8" topLeftCell="A9" activePane="bottomLeft" state="frozen"/>
      <selection activeCell="T7" sqref="T7:X7"/>
      <selection pane="bottomLeft" activeCell="C21" sqref="C21"/>
    </sheetView>
  </sheetViews>
  <sheetFormatPr baseColWidth="10" defaultColWidth="13.33203125" defaultRowHeight="15.75" x14ac:dyDescent="0.25"/>
  <cols>
    <col min="1" max="1" width="11.6640625" style="52" customWidth="1"/>
    <col min="2" max="2" width="71.5" style="52" customWidth="1"/>
    <col min="3" max="3" width="49.83203125" style="52" customWidth="1"/>
    <col min="4" max="4" width="11.5" style="53" customWidth="1"/>
    <col min="5" max="5" width="15.5" style="54" bestFit="1" customWidth="1"/>
    <col min="6" max="7" width="11.6640625" style="54" bestFit="1" customWidth="1"/>
    <col min="8" max="8" width="15.5" style="54" bestFit="1" customWidth="1"/>
    <col min="9" max="10" width="22.83203125" style="54" bestFit="1" customWidth="1"/>
    <col min="11" max="13" width="11.6640625" style="54" bestFit="1" customWidth="1"/>
    <col min="14" max="14" width="19.6640625" style="54" customWidth="1"/>
    <col min="15" max="19" width="11.6640625" style="54" bestFit="1" customWidth="1"/>
    <col min="20" max="20" width="29.83203125" style="54" customWidth="1"/>
    <col min="21" max="28" width="11.6640625" style="54" bestFit="1" customWidth="1"/>
    <col min="29" max="29" width="6.5" style="54" customWidth="1"/>
    <col min="30" max="32" width="7" style="54" customWidth="1"/>
    <col min="33" max="33" width="6.5" style="54" customWidth="1"/>
    <col min="34" max="36" width="9.6640625" style="52" customWidth="1"/>
    <col min="37" max="16384" width="13.33203125" style="52"/>
  </cols>
  <sheetData>
    <row r="2" spans="1:36" ht="18.75" customHeight="1" x14ac:dyDescent="0.2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</row>
    <row r="3" spans="1:36" ht="47.65" customHeight="1" x14ac:dyDescent="0.25">
      <c r="A3" s="267" t="s">
        <v>150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</row>
    <row r="4" spans="1:36" ht="16.5" thickBot="1" x14ac:dyDescent="0.3"/>
    <row r="5" spans="1:36" s="54" customFormat="1" ht="25.9" customHeight="1" thickBot="1" x14ac:dyDescent="0.25">
      <c r="A5" s="268" t="s">
        <v>0</v>
      </c>
      <c r="B5" s="271" t="s">
        <v>1</v>
      </c>
      <c r="C5" s="274" t="s">
        <v>2</v>
      </c>
      <c r="D5" s="264" t="s">
        <v>3</v>
      </c>
      <c r="E5" s="256" t="s">
        <v>4</v>
      </c>
      <c r="F5" s="255"/>
      <c r="G5" s="255"/>
      <c r="H5" s="255"/>
      <c r="I5" s="255"/>
      <c r="J5" s="255"/>
      <c r="K5" s="255"/>
      <c r="L5" s="255"/>
      <c r="M5" s="255"/>
      <c r="N5" s="254"/>
      <c r="O5" s="250" t="s">
        <v>5</v>
      </c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6" t="s">
        <v>6</v>
      </c>
      <c r="AD5" s="255"/>
      <c r="AE5" s="255"/>
      <c r="AF5" s="255"/>
      <c r="AG5" s="254"/>
      <c r="AH5" s="253" t="s">
        <v>7</v>
      </c>
      <c r="AI5" s="255"/>
      <c r="AJ5" s="254"/>
    </row>
    <row r="6" spans="1:36" s="54" customFormat="1" ht="32.450000000000003" customHeight="1" thickBot="1" x14ac:dyDescent="0.25">
      <c r="A6" s="269"/>
      <c r="B6" s="272"/>
      <c r="C6" s="275"/>
      <c r="D6" s="277"/>
      <c r="E6" s="258" t="s">
        <v>8</v>
      </c>
      <c r="F6" s="259"/>
      <c r="G6" s="259"/>
      <c r="H6" s="259"/>
      <c r="I6" s="259"/>
      <c r="J6" s="259"/>
      <c r="K6" s="259"/>
      <c r="L6" s="259"/>
      <c r="M6" s="259"/>
      <c r="N6" s="260"/>
      <c r="O6" s="261" t="s">
        <v>9</v>
      </c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2" t="s">
        <v>10</v>
      </c>
      <c r="AD6" s="264" t="s">
        <v>11</v>
      </c>
      <c r="AE6" s="264" t="s">
        <v>12</v>
      </c>
      <c r="AF6" s="264" t="s">
        <v>13</v>
      </c>
      <c r="AG6" s="239" t="s">
        <v>14</v>
      </c>
      <c r="AH6" s="241" t="s">
        <v>15</v>
      </c>
      <c r="AI6" s="244" t="s">
        <v>16</v>
      </c>
      <c r="AJ6" s="247" t="s">
        <v>17</v>
      </c>
    </row>
    <row r="7" spans="1:36" s="54" customFormat="1" ht="68.25" customHeight="1" thickBot="1" x14ac:dyDescent="0.25">
      <c r="A7" s="269"/>
      <c r="B7" s="272"/>
      <c r="C7" s="275"/>
      <c r="D7" s="278"/>
      <c r="E7" s="250" t="s">
        <v>18</v>
      </c>
      <c r="F7" s="251"/>
      <c r="G7" s="251"/>
      <c r="H7" s="251"/>
      <c r="I7" s="251"/>
      <c r="J7" s="252"/>
      <c r="K7" s="253" t="s">
        <v>19</v>
      </c>
      <c r="L7" s="254"/>
      <c r="M7" s="253" t="s">
        <v>20</v>
      </c>
      <c r="N7" s="254"/>
      <c r="O7" s="253" t="s">
        <v>21</v>
      </c>
      <c r="P7" s="255"/>
      <c r="Q7" s="255"/>
      <c r="R7" s="255"/>
      <c r="S7" s="254"/>
      <c r="T7" s="59" t="s">
        <v>22</v>
      </c>
      <c r="U7" s="256" t="s">
        <v>23</v>
      </c>
      <c r="V7" s="255"/>
      <c r="W7" s="255"/>
      <c r="X7" s="255"/>
      <c r="Y7" s="257"/>
      <c r="Z7" s="250" t="s">
        <v>24</v>
      </c>
      <c r="AA7" s="251"/>
      <c r="AB7" s="251"/>
      <c r="AC7" s="263"/>
      <c r="AD7" s="265"/>
      <c r="AE7" s="265"/>
      <c r="AF7" s="265"/>
      <c r="AG7" s="240"/>
      <c r="AH7" s="242"/>
      <c r="AI7" s="245"/>
      <c r="AJ7" s="248"/>
    </row>
    <row r="8" spans="1:36" s="54" customFormat="1" ht="150" customHeight="1" thickBot="1" x14ac:dyDescent="0.25">
      <c r="A8" s="270"/>
      <c r="B8" s="273"/>
      <c r="C8" s="276"/>
      <c r="D8" s="279"/>
      <c r="E8" s="60" t="s">
        <v>25</v>
      </c>
      <c r="F8" s="61" t="s">
        <v>26</v>
      </c>
      <c r="G8" s="61" t="s">
        <v>27</v>
      </c>
      <c r="H8" s="61" t="s">
        <v>151</v>
      </c>
      <c r="I8" s="61" t="s">
        <v>152</v>
      </c>
      <c r="J8" s="62" t="s">
        <v>153</v>
      </c>
      <c r="K8" s="63" t="s">
        <v>154</v>
      </c>
      <c r="L8" s="64" t="s">
        <v>33</v>
      </c>
      <c r="M8" s="65" t="s">
        <v>34</v>
      </c>
      <c r="N8" s="64" t="s">
        <v>35</v>
      </c>
      <c r="O8" s="66" t="s">
        <v>36</v>
      </c>
      <c r="P8" s="67" t="s">
        <v>37</v>
      </c>
      <c r="Q8" s="67" t="s">
        <v>38</v>
      </c>
      <c r="R8" s="68" t="s">
        <v>39</v>
      </c>
      <c r="S8" s="64" t="s">
        <v>40</v>
      </c>
      <c r="T8" s="69" t="s">
        <v>41</v>
      </c>
      <c r="U8" s="65" t="s">
        <v>42</v>
      </c>
      <c r="V8" s="67" t="s">
        <v>43</v>
      </c>
      <c r="W8" s="67" t="s">
        <v>44</v>
      </c>
      <c r="X8" s="67" t="s">
        <v>45</v>
      </c>
      <c r="Y8" s="64" t="s">
        <v>47</v>
      </c>
      <c r="Z8" s="70" t="s">
        <v>48</v>
      </c>
      <c r="AA8" s="71" t="s">
        <v>49</v>
      </c>
      <c r="AB8" s="72" t="s">
        <v>50</v>
      </c>
      <c r="AC8" s="73"/>
      <c r="AD8" s="56"/>
      <c r="AE8" s="56"/>
      <c r="AF8" s="56"/>
      <c r="AG8" s="57"/>
      <c r="AH8" s="243"/>
      <c r="AI8" s="246"/>
      <c r="AJ8" s="249"/>
    </row>
    <row r="9" spans="1:36" ht="31.5" x14ac:dyDescent="0.25">
      <c r="A9" s="74">
        <v>1</v>
      </c>
      <c r="B9" s="75" t="s">
        <v>51</v>
      </c>
      <c r="C9" s="76" t="s">
        <v>52</v>
      </c>
      <c r="D9" s="77">
        <v>1</v>
      </c>
      <c r="E9" s="78">
        <v>1</v>
      </c>
      <c r="F9" s="79"/>
      <c r="G9" s="79"/>
      <c r="H9" s="79"/>
      <c r="I9" s="79"/>
      <c r="J9" s="80"/>
      <c r="K9" s="78"/>
      <c r="L9" s="81"/>
      <c r="M9" s="82"/>
      <c r="N9" s="83"/>
      <c r="O9" s="84"/>
      <c r="P9" s="85"/>
      <c r="Q9" s="85"/>
      <c r="R9" s="85"/>
      <c r="S9" s="86"/>
      <c r="T9" s="87"/>
      <c r="U9" s="84"/>
      <c r="V9" s="85" t="s">
        <v>53</v>
      </c>
      <c r="W9" s="85" t="s">
        <v>53</v>
      </c>
      <c r="X9" s="85"/>
      <c r="Y9" s="86"/>
      <c r="Z9" s="88" t="s">
        <v>53</v>
      </c>
      <c r="AA9" s="89"/>
      <c r="AB9" s="86"/>
      <c r="AC9" s="90" t="s">
        <v>53</v>
      </c>
      <c r="AD9" s="91"/>
      <c r="AE9" s="91"/>
      <c r="AF9" s="91"/>
      <c r="AG9" s="92"/>
      <c r="AH9" s="90" t="s">
        <v>53</v>
      </c>
      <c r="AI9" s="91"/>
      <c r="AJ9" s="92"/>
    </row>
    <row r="10" spans="1:36" ht="31.5" x14ac:dyDescent="0.25">
      <c r="A10" s="93">
        <v>2</v>
      </c>
      <c r="B10" s="94" t="s">
        <v>54</v>
      </c>
      <c r="C10" s="95" t="s">
        <v>52</v>
      </c>
      <c r="D10" s="96">
        <v>10</v>
      </c>
      <c r="E10" s="97">
        <v>1</v>
      </c>
      <c r="F10" s="15"/>
      <c r="G10" s="15"/>
      <c r="H10" s="15"/>
      <c r="I10" s="15"/>
      <c r="J10" s="98"/>
      <c r="K10" s="97"/>
      <c r="L10" s="98"/>
      <c r="M10" s="99"/>
      <c r="N10" s="100"/>
      <c r="O10" s="101" t="s">
        <v>53</v>
      </c>
      <c r="P10" s="17"/>
      <c r="Q10" s="17"/>
      <c r="R10" s="17"/>
      <c r="S10" s="102"/>
      <c r="T10" s="103"/>
      <c r="U10" s="101"/>
      <c r="V10" s="17" t="s">
        <v>53</v>
      </c>
      <c r="W10" s="17" t="s">
        <v>53</v>
      </c>
      <c r="X10" s="17"/>
      <c r="Y10" s="102"/>
      <c r="Z10" s="101" t="s">
        <v>53</v>
      </c>
      <c r="AA10" s="17"/>
      <c r="AB10" s="102"/>
      <c r="AC10" s="104"/>
      <c r="AD10" s="105" t="s">
        <v>53</v>
      </c>
      <c r="AE10" s="105"/>
      <c r="AF10" s="105"/>
      <c r="AG10" s="106"/>
      <c r="AH10" s="104"/>
      <c r="AI10" s="105" t="s">
        <v>53</v>
      </c>
      <c r="AJ10" s="106"/>
    </row>
    <row r="11" spans="1:36" ht="31.5" x14ac:dyDescent="0.25">
      <c r="A11" s="107">
        <v>3</v>
      </c>
      <c r="B11" s="108" t="s">
        <v>55</v>
      </c>
      <c r="C11" s="95" t="s">
        <v>52</v>
      </c>
      <c r="D11" s="96">
        <v>4</v>
      </c>
      <c r="E11" s="97">
        <v>1</v>
      </c>
      <c r="F11" s="15"/>
      <c r="G11" s="15"/>
      <c r="H11" s="15"/>
      <c r="I11" s="15"/>
      <c r="J11" s="98"/>
      <c r="K11" s="97">
        <v>2</v>
      </c>
      <c r="L11" s="98"/>
      <c r="M11" s="99"/>
      <c r="N11" s="100"/>
      <c r="O11" s="101" t="s">
        <v>53</v>
      </c>
      <c r="P11" s="17" t="s">
        <v>53</v>
      </c>
      <c r="Q11" s="17" t="s">
        <v>53</v>
      </c>
      <c r="R11" s="17" t="s">
        <v>53</v>
      </c>
      <c r="S11" s="102" t="s">
        <v>53</v>
      </c>
      <c r="T11" s="103" t="s">
        <v>53</v>
      </c>
      <c r="U11" s="101" t="s">
        <v>53</v>
      </c>
      <c r="V11" s="17" t="s">
        <v>53</v>
      </c>
      <c r="W11" s="17" t="s">
        <v>53</v>
      </c>
      <c r="X11" s="17" t="s">
        <v>53</v>
      </c>
      <c r="Y11" s="102" t="s">
        <v>53</v>
      </c>
      <c r="Z11" s="101" t="s">
        <v>53</v>
      </c>
      <c r="AA11" s="17"/>
      <c r="AB11" s="102" t="s">
        <v>53</v>
      </c>
      <c r="AC11" s="104" t="s">
        <v>53</v>
      </c>
      <c r="AD11" s="105"/>
      <c r="AE11" s="105"/>
      <c r="AF11" s="105"/>
      <c r="AG11" s="106"/>
      <c r="AH11" s="104" t="s">
        <v>53</v>
      </c>
      <c r="AI11" s="105"/>
      <c r="AJ11" s="106"/>
    </row>
    <row r="12" spans="1:36" ht="47.25" x14ac:dyDescent="0.25">
      <c r="A12" s="93">
        <v>4</v>
      </c>
      <c r="B12" s="108" t="s">
        <v>155</v>
      </c>
      <c r="C12" s="95" t="s">
        <v>52</v>
      </c>
      <c r="D12" s="96">
        <v>5</v>
      </c>
      <c r="E12" s="97">
        <v>1</v>
      </c>
      <c r="F12" s="15"/>
      <c r="G12" s="15"/>
      <c r="H12" s="15"/>
      <c r="I12" s="15"/>
      <c r="J12" s="98"/>
      <c r="K12" s="97">
        <v>1</v>
      </c>
      <c r="L12" s="98"/>
      <c r="M12" s="99"/>
      <c r="N12" s="100"/>
      <c r="O12" s="101" t="s">
        <v>53</v>
      </c>
      <c r="P12" s="17"/>
      <c r="Q12" s="17"/>
      <c r="R12" s="17"/>
      <c r="S12" s="102" t="s">
        <v>53</v>
      </c>
      <c r="T12" s="103" t="s">
        <v>53</v>
      </c>
      <c r="U12" s="101" t="s">
        <v>53</v>
      </c>
      <c r="V12" s="17" t="s">
        <v>53</v>
      </c>
      <c r="W12" s="17" t="s">
        <v>53</v>
      </c>
      <c r="X12" s="17" t="s">
        <v>53</v>
      </c>
      <c r="Y12" s="102" t="s">
        <v>53</v>
      </c>
      <c r="Z12" s="101" t="s">
        <v>53</v>
      </c>
      <c r="AA12" s="17"/>
      <c r="AB12" s="102" t="s">
        <v>53</v>
      </c>
      <c r="AC12" s="104" t="s">
        <v>53</v>
      </c>
      <c r="AD12" s="105"/>
      <c r="AE12" s="105"/>
      <c r="AF12" s="105"/>
      <c r="AG12" s="106"/>
      <c r="AH12" s="104" t="s">
        <v>53</v>
      </c>
      <c r="AI12" s="105"/>
      <c r="AJ12" s="106"/>
    </row>
    <row r="13" spans="1:36" ht="31.5" x14ac:dyDescent="0.25">
      <c r="A13" s="107">
        <v>5</v>
      </c>
      <c r="B13" s="108" t="s">
        <v>57</v>
      </c>
      <c r="C13" s="95" t="s">
        <v>52</v>
      </c>
      <c r="D13" s="96">
        <v>240</v>
      </c>
      <c r="E13" s="97"/>
      <c r="F13" s="15"/>
      <c r="G13" s="15"/>
      <c r="H13" s="15"/>
      <c r="I13" s="15"/>
      <c r="J13" s="98"/>
      <c r="K13" s="97"/>
      <c r="L13" s="98"/>
      <c r="M13" s="99"/>
      <c r="N13" s="100"/>
      <c r="O13" s="101"/>
      <c r="P13" s="17"/>
      <c r="Q13" s="17"/>
      <c r="R13" s="17"/>
      <c r="S13" s="102"/>
      <c r="T13" s="103"/>
      <c r="U13" s="101"/>
      <c r="V13" s="17"/>
      <c r="W13" s="17"/>
      <c r="X13" s="17"/>
      <c r="Y13" s="102"/>
      <c r="Z13" s="101"/>
      <c r="AA13" s="17"/>
      <c r="AB13" s="102"/>
      <c r="AC13" s="104"/>
      <c r="AD13" s="105"/>
      <c r="AE13" s="105"/>
      <c r="AF13" s="105" t="s">
        <v>53</v>
      </c>
      <c r="AG13" s="106"/>
      <c r="AH13" s="104"/>
      <c r="AI13" s="105"/>
      <c r="AJ13" s="106" t="s">
        <v>53</v>
      </c>
    </row>
    <row r="14" spans="1:36" ht="31.5" x14ac:dyDescent="0.25">
      <c r="A14" s="93">
        <v>6</v>
      </c>
      <c r="B14" s="108" t="s">
        <v>58</v>
      </c>
      <c r="C14" s="95" t="s">
        <v>52</v>
      </c>
      <c r="D14" s="96">
        <v>10</v>
      </c>
      <c r="E14" s="97"/>
      <c r="F14" s="15">
        <v>1</v>
      </c>
      <c r="G14" s="15"/>
      <c r="H14" s="15"/>
      <c r="I14" s="15"/>
      <c r="J14" s="98"/>
      <c r="K14" s="97"/>
      <c r="L14" s="98"/>
      <c r="M14" s="99"/>
      <c r="N14" s="100"/>
      <c r="O14" s="101"/>
      <c r="P14" s="17"/>
      <c r="Q14" s="17"/>
      <c r="R14" s="17"/>
      <c r="S14" s="102"/>
      <c r="T14" s="103"/>
      <c r="U14" s="101"/>
      <c r="V14" s="17" t="s">
        <v>53</v>
      </c>
      <c r="W14" s="17"/>
      <c r="X14" s="17"/>
      <c r="Y14" s="102"/>
      <c r="Z14" s="101"/>
      <c r="AA14" s="17"/>
      <c r="AB14" s="102"/>
      <c r="AC14" s="104"/>
      <c r="AD14" s="105"/>
      <c r="AE14" s="105" t="s">
        <v>53</v>
      </c>
      <c r="AF14" s="105"/>
      <c r="AG14" s="106"/>
      <c r="AH14" s="104" t="s">
        <v>53</v>
      </c>
      <c r="AI14" s="105"/>
      <c r="AJ14" s="106"/>
    </row>
    <row r="15" spans="1:36" ht="47.25" x14ac:dyDescent="0.25">
      <c r="A15" s="107">
        <v>7</v>
      </c>
      <c r="B15" s="108" t="s">
        <v>59</v>
      </c>
      <c r="C15" s="95" t="s">
        <v>156</v>
      </c>
      <c r="D15" s="109">
        <v>5</v>
      </c>
      <c r="E15" s="97"/>
      <c r="F15" s="15"/>
      <c r="G15" s="15">
        <v>1</v>
      </c>
      <c r="H15" s="15"/>
      <c r="I15" s="15"/>
      <c r="J15" s="98"/>
      <c r="K15" s="110"/>
      <c r="L15" s="98"/>
      <c r="M15" s="99"/>
      <c r="N15" s="100"/>
      <c r="O15" s="101" t="s">
        <v>53</v>
      </c>
      <c r="P15" s="17" t="s">
        <v>53</v>
      </c>
      <c r="Q15" s="17" t="s">
        <v>53</v>
      </c>
      <c r="R15" s="17" t="s">
        <v>53</v>
      </c>
      <c r="S15" s="102"/>
      <c r="T15" s="103" t="s">
        <v>53</v>
      </c>
      <c r="U15" s="101" t="s">
        <v>53</v>
      </c>
      <c r="V15" s="17" t="s">
        <v>53</v>
      </c>
      <c r="W15" s="17" t="s">
        <v>53</v>
      </c>
      <c r="X15" s="17"/>
      <c r="Y15" s="102" t="s">
        <v>53</v>
      </c>
      <c r="Z15" s="101" t="s">
        <v>53</v>
      </c>
      <c r="AA15" s="17"/>
      <c r="AB15" s="102" t="s">
        <v>53</v>
      </c>
      <c r="AC15" s="104" t="s">
        <v>53</v>
      </c>
      <c r="AD15" s="105"/>
      <c r="AE15" s="105"/>
      <c r="AF15" s="105"/>
      <c r="AG15" s="106"/>
      <c r="AH15" s="104" t="s">
        <v>53</v>
      </c>
      <c r="AI15" s="105"/>
      <c r="AJ15" s="106"/>
    </row>
    <row r="16" spans="1:36" s="115" customFormat="1" ht="47.25" x14ac:dyDescent="0.25">
      <c r="A16" s="107">
        <v>8</v>
      </c>
      <c r="B16" s="108" t="s">
        <v>60</v>
      </c>
      <c r="C16" s="95" t="s">
        <v>156</v>
      </c>
      <c r="D16" s="96">
        <v>480</v>
      </c>
      <c r="E16" s="97"/>
      <c r="F16" s="15"/>
      <c r="G16" s="15"/>
      <c r="H16" s="15"/>
      <c r="I16" s="15"/>
      <c r="J16" s="98"/>
      <c r="K16" s="110"/>
      <c r="L16" s="111"/>
      <c r="M16" s="112"/>
      <c r="N16" s="102"/>
      <c r="O16" s="101"/>
      <c r="P16" s="17"/>
      <c r="Q16" s="17"/>
      <c r="R16" s="17"/>
      <c r="S16" s="102"/>
      <c r="T16" s="103"/>
      <c r="U16" s="101"/>
      <c r="V16" s="17"/>
      <c r="W16" s="17"/>
      <c r="X16" s="17"/>
      <c r="Y16" s="102"/>
      <c r="Z16" s="101"/>
      <c r="AA16" s="17"/>
      <c r="AB16" s="102"/>
      <c r="AC16" s="112"/>
      <c r="AD16" s="113"/>
      <c r="AE16" s="113"/>
      <c r="AF16" s="113" t="s">
        <v>53</v>
      </c>
      <c r="AG16" s="114"/>
      <c r="AH16" s="112"/>
      <c r="AI16" s="113"/>
      <c r="AJ16" s="114" t="s">
        <v>53</v>
      </c>
    </row>
    <row r="17" spans="1:36" s="115" customFormat="1" ht="47.25" x14ac:dyDescent="0.25">
      <c r="A17" s="107">
        <v>9</v>
      </c>
      <c r="B17" s="108" t="s">
        <v>157</v>
      </c>
      <c r="C17" s="95" t="s">
        <v>156</v>
      </c>
      <c r="D17" s="96">
        <v>10</v>
      </c>
      <c r="E17" s="97"/>
      <c r="F17" s="15"/>
      <c r="G17" s="15"/>
      <c r="H17" s="15"/>
      <c r="I17" s="15">
        <v>1</v>
      </c>
      <c r="J17" s="98"/>
      <c r="K17" s="110"/>
      <c r="L17" s="111"/>
      <c r="M17" s="112"/>
      <c r="N17" s="102"/>
      <c r="O17" s="101" t="s">
        <v>53</v>
      </c>
      <c r="P17" s="17" t="s">
        <v>53</v>
      </c>
      <c r="Q17" s="17" t="s">
        <v>53</v>
      </c>
      <c r="R17" s="17" t="s">
        <v>53</v>
      </c>
      <c r="S17" s="102"/>
      <c r="T17" s="103" t="s">
        <v>53</v>
      </c>
      <c r="U17" s="101" t="s">
        <v>53</v>
      </c>
      <c r="V17" s="17" t="s">
        <v>53</v>
      </c>
      <c r="W17" s="17" t="s">
        <v>53</v>
      </c>
      <c r="X17" s="17"/>
      <c r="Y17" s="102" t="s">
        <v>53</v>
      </c>
      <c r="Z17" s="101" t="s">
        <v>53</v>
      </c>
      <c r="AA17" s="17"/>
      <c r="AB17" s="102" t="s">
        <v>53</v>
      </c>
      <c r="AC17" s="112" t="s">
        <v>53</v>
      </c>
      <c r="AD17" s="113"/>
      <c r="AE17" s="113"/>
      <c r="AF17" s="113"/>
      <c r="AG17" s="114"/>
      <c r="AH17" s="112" t="s">
        <v>53</v>
      </c>
      <c r="AI17" s="113"/>
      <c r="AJ17" s="114"/>
    </row>
    <row r="18" spans="1:36" ht="47.25" x14ac:dyDescent="0.25">
      <c r="A18" s="107">
        <v>10</v>
      </c>
      <c r="B18" s="108" t="s">
        <v>60</v>
      </c>
      <c r="C18" s="95" t="s">
        <v>156</v>
      </c>
      <c r="D18" s="96">
        <v>480</v>
      </c>
      <c r="E18" s="97"/>
      <c r="F18" s="15"/>
      <c r="G18" s="15"/>
      <c r="H18" s="15"/>
      <c r="I18" s="15"/>
      <c r="J18" s="98"/>
      <c r="K18" s="110"/>
      <c r="L18" s="98"/>
      <c r="M18" s="99"/>
      <c r="N18" s="100"/>
      <c r="O18" s="101"/>
      <c r="P18" s="17"/>
      <c r="Q18" s="17"/>
      <c r="R18" s="17"/>
      <c r="S18" s="102"/>
      <c r="T18" s="103"/>
      <c r="U18" s="101"/>
      <c r="V18" s="17"/>
      <c r="W18" s="17"/>
      <c r="X18" s="17"/>
      <c r="Y18" s="102"/>
      <c r="Z18" s="101"/>
      <c r="AA18" s="17"/>
      <c r="AB18" s="102"/>
      <c r="AC18" s="104"/>
      <c r="AD18" s="105"/>
      <c r="AE18" s="105"/>
      <c r="AF18" s="105" t="s">
        <v>53</v>
      </c>
      <c r="AG18" s="106"/>
      <c r="AH18" s="104"/>
      <c r="AI18" s="105"/>
      <c r="AJ18" s="106" t="s">
        <v>53</v>
      </c>
    </row>
    <row r="19" spans="1:36" ht="47.25" x14ac:dyDescent="0.25">
      <c r="A19" s="107">
        <v>11</v>
      </c>
      <c r="B19" s="116" t="s">
        <v>158</v>
      </c>
      <c r="C19" s="95" t="s">
        <v>156</v>
      </c>
      <c r="D19" s="117">
        <f>60*4</f>
        <v>240</v>
      </c>
      <c r="E19" s="78"/>
      <c r="F19" s="79"/>
      <c r="G19" s="79"/>
      <c r="H19" s="79">
        <v>1</v>
      </c>
      <c r="I19" s="79"/>
      <c r="J19" s="80"/>
      <c r="K19" s="84"/>
      <c r="L19" s="80"/>
      <c r="M19" s="90"/>
      <c r="N19" s="118"/>
      <c r="O19" s="84" t="s">
        <v>53</v>
      </c>
      <c r="P19" s="85"/>
      <c r="Q19" s="85"/>
      <c r="R19" s="85"/>
      <c r="S19" s="119"/>
      <c r="T19" s="120" t="s">
        <v>53</v>
      </c>
      <c r="U19" s="84" t="s">
        <v>53</v>
      </c>
      <c r="V19" s="85" t="s">
        <v>53</v>
      </c>
      <c r="W19" s="85" t="s">
        <v>53</v>
      </c>
      <c r="X19" s="85"/>
      <c r="Y19" s="119" t="s">
        <v>53</v>
      </c>
      <c r="Z19" s="84" t="s">
        <v>53</v>
      </c>
      <c r="AA19" s="85"/>
      <c r="AB19" s="119" t="s">
        <v>53</v>
      </c>
      <c r="AC19" s="121"/>
      <c r="AD19" s="122" t="s">
        <v>53</v>
      </c>
      <c r="AE19" s="91"/>
      <c r="AF19" s="91"/>
      <c r="AG19" s="118"/>
      <c r="AH19" s="90"/>
      <c r="AI19" s="91" t="s">
        <v>53</v>
      </c>
      <c r="AJ19" s="118"/>
    </row>
    <row r="20" spans="1:36" ht="47.25" x14ac:dyDescent="0.25">
      <c r="A20" s="107">
        <v>12</v>
      </c>
      <c r="B20" s="116" t="s">
        <v>159</v>
      </c>
      <c r="C20" s="95" t="s">
        <v>156</v>
      </c>
      <c r="D20" s="96">
        <v>30</v>
      </c>
      <c r="E20" s="97"/>
      <c r="F20" s="15"/>
      <c r="G20" s="15"/>
      <c r="H20" s="15">
        <v>1</v>
      </c>
      <c r="I20" s="15"/>
      <c r="J20" s="98"/>
      <c r="K20" s="101"/>
      <c r="L20" s="98"/>
      <c r="M20" s="104"/>
      <c r="N20" s="118">
        <v>1</v>
      </c>
      <c r="O20" s="101"/>
      <c r="P20" s="17"/>
      <c r="Q20" s="17"/>
      <c r="R20" s="17"/>
      <c r="S20" s="102"/>
      <c r="T20" s="103" t="s">
        <v>53</v>
      </c>
      <c r="U20" s="101" t="s">
        <v>53</v>
      </c>
      <c r="V20" s="17" t="s">
        <v>53</v>
      </c>
      <c r="W20" s="17" t="s">
        <v>53</v>
      </c>
      <c r="X20" s="17"/>
      <c r="Y20" s="102" t="s">
        <v>53</v>
      </c>
      <c r="Z20" s="101" t="s">
        <v>53</v>
      </c>
      <c r="AA20" s="17"/>
      <c r="AB20" s="102"/>
      <c r="AC20" s="104" t="s">
        <v>53</v>
      </c>
      <c r="AD20" s="105"/>
      <c r="AE20" s="105"/>
      <c r="AF20" s="105"/>
      <c r="AG20" s="106"/>
      <c r="AH20" s="104" t="s">
        <v>53</v>
      </c>
      <c r="AI20" s="105"/>
      <c r="AJ20" s="106"/>
    </row>
    <row r="21" spans="1:36" ht="47.25" x14ac:dyDescent="0.25">
      <c r="A21" s="107">
        <v>13</v>
      </c>
      <c r="B21" s="108" t="s">
        <v>160</v>
      </c>
      <c r="C21" s="95" t="s">
        <v>156</v>
      </c>
      <c r="D21" s="96">
        <f>4*60*8</f>
        <v>1920</v>
      </c>
      <c r="E21" s="123"/>
      <c r="F21" s="21"/>
      <c r="G21" s="21"/>
      <c r="H21" s="21"/>
      <c r="I21" s="21"/>
      <c r="J21" s="124"/>
      <c r="K21" s="101"/>
      <c r="L21" s="98"/>
      <c r="M21" s="104"/>
      <c r="N21" s="106"/>
      <c r="O21" s="101"/>
      <c r="P21" s="17"/>
      <c r="Q21" s="17"/>
      <c r="R21" s="17"/>
      <c r="S21" s="102"/>
      <c r="T21" s="103"/>
      <c r="U21" s="101"/>
      <c r="V21" s="17"/>
      <c r="W21" s="17"/>
      <c r="X21" s="17"/>
      <c r="Y21" s="102"/>
      <c r="Z21" s="101"/>
      <c r="AA21" s="17"/>
      <c r="AB21" s="102"/>
      <c r="AC21" s="104"/>
      <c r="AD21" s="105"/>
      <c r="AE21" s="105"/>
      <c r="AF21" s="105" t="s">
        <v>53</v>
      </c>
      <c r="AG21" s="106"/>
      <c r="AH21" s="104"/>
      <c r="AI21" s="105"/>
      <c r="AJ21" s="106" t="s">
        <v>53</v>
      </c>
    </row>
    <row r="22" spans="1:36" ht="47.25" x14ac:dyDescent="0.25">
      <c r="A22" s="107">
        <v>14</v>
      </c>
      <c r="B22" s="108" t="s">
        <v>161</v>
      </c>
      <c r="C22" s="95" t="s">
        <v>156</v>
      </c>
      <c r="D22" s="125">
        <v>720</v>
      </c>
      <c r="E22" s="126"/>
      <c r="F22" s="15"/>
      <c r="G22" s="15"/>
      <c r="H22" s="15"/>
      <c r="I22" s="15"/>
      <c r="J22" s="98"/>
      <c r="K22" s="104"/>
      <c r="L22" s="98"/>
      <c r="M22" s="104"/>
      <c r="N22" s="106"/>
      <c r="O22" s="101"/>
      <c r="P22" s="17"/>
      <c r="Q22" s="17"/>
      <c r="R22" s="17"/>
      <c r="S22" s="102"/>
      <c r="T22" s="103"/>
      <c r="U22" s="101"/>
      <c r="V22" s="17"/>
      <c r="W22" s="17"/>
      <c r="X22" s="17"/>
      <c r="Y22" s="102"/>
      <c r="Z22" s="101"/>
      <c r="AA22" s="17"/>
      <c r="AB22" s="102"/>
      <c r="AC22" s="104"/>
      <c r="AD22" s="105"/>
      <c r="AE22" s="105"/>
      <c r="AF22" s="105" t="s">
        <v>53</v>
      </c>
      <c r="AG22" s="106"/>
      <c r="AH22" s="104"/>
      <c r="AI22" s="105"/>
      <c r="AJ22" s="106" t="s">
        <v>53</v>
      </c>
    </row>
    <row r="23" spans="1:36" ht="47.25" x14ac:dyDescent="0.25">
      <c r="A23" s="107">
        <v>15</v>
      </c>
      <c r="B23" s="127" t="s">
        <v>162</v>
      </c>
      <c r="C23" s="95" t="s">
        <v>156</v>
      </c>
      <c r="D23" s="128">
        <f>3.5*60</f>
        <v>210</v>
      </c>
      <c r="E23" s="126"/>
      <c r="F23" s="15"/>
      <c r="G23" s="15"/>
      <c r="H23" s="15">
        <v>1</v>
      </c>
      <c r="I23" s="15"/>
      <c r="J23" s="98"/>
      <c r="K23" s="104"/>
      <c r="L23" s="98"/>
      <c r="M23" s="104"/>
      <c r="N23" s="106"/>
      <c r="O23" s="101" t="s">
        <v>53</v>
      </c>
      <c r="P23" s="17"/>
      <c r="Q23" s="17"/>
      <c r="R23" s="17"/>
      <c r="S23" s="102"/>
      <c r="T23" s="103"/>
      <c r="U23" s="101"/>
      <c r="V23" s="17"/>
      <c r="W23" s="17"/>
      <c r="X23" s="17"/>
      <c r="Y23" s="102"/>
      <c r="Z23" s="101"/>
      <c r="AA23" s="17"/>
      <c r="AB23" s="102"/>
      <c r="AC23" s="104"/>
      <c r="AD23" s="105" t="s">
        <v>53</v>
      </c>
      <c r="AE23" s="105"/>
      <c r="AF23" s="105"/>
      <c r="AG23" s="106"/>
      <c r="AH23" s="104"/>
      <c r="AI23" s="105" t="s">
        <v>53</v>
      </c>
      <c r="AJ23" s="106"/>
    </row>
    <row r="24" spans="1:36" ht="47.25" x14ac:dyDescent="0.25">
      <c r="A24" s="107">
        <v>16</v>
      </c>
      <c r="B24" s="108" t="s">
        <v>163</v>
      </c>
      <c r="C24" s="95" t="s">
        <v>156</v>
      </c>
      <c r="D24" s="128">
        <v>30</v>
      </c>
      <c r="E24" s="126"/>
      <c r="F24" s="15"/>
      <c r="G24" s="15"/>
      <c r="H24" s="15">
        <v>1</v>
      </c>
      <c r="I24" s="15"/>
      <c r="J24" s="98"/>
      <c r="K24" s="97">
        <v>4</v>
      </c>
      <c r="L24" s="98"/>
      <c r="M24" s="104"/>
      <c r="N24" s="106"/>
      <c r="O24" s="101" t="s">
        <v>53</v>
      </c>
      <c r="P24" s="17" t="s">
        <v>53</v>
      </c>
      <c r="Q24" s="17" t="s">
        <v>53</v>
      </c>
      <c r="R24" s="17" t="s">
        <v>53</v>
      </c>
      <c r="S24" s="102"/>
      <c r="T24" s="103"/>
      <c r="U24" s="101"/>
      <c r="V24" s="17"/>
      <c r="W24" s="17"/>
      <c r="X24" s="17"/>
      <c r="Y24" s="102"/>
      <c r="Z24" s="101"/>
      <c r="AA24" s="17"/>
      <c r="AB24" s="102"/>
      <c r="AC24" s="104" t="s">
        <v>53</v>
      </c>
      <c r="AD24" s="105"/>
      <c r="AE24" s="105"/>
      <c r="AF24" s="105"/>
      <c r="AG24" s="106"/>
      <c r="AH24" s="104" t="s">
        <v>53</v>
      </c>
      <c r="AI24" s="105"/>
      <c r="AJ24" s="106"/>
    </row>
    <row r="25" spans="1:36" ht="47.25" x14ac:dyDescent="0.25">
      <c r="A25" s="107">
        <v>17</v>
      </c>
      <c r="B25" s="108" t="s">
        <v>164</v>
      </c>
      <c r="C25" s="95" t="s">
        <v>156</v>
      </c>
      <c r="D25" s="125">
        <v>720</v>
      </c>
      <c r="E25" s="126"/>
      <c r="F25" s="15"/>
      <c r="G25" s="15"/>
      <c r="H25" s="15"/>
      <c r="I25" s="15"/>
      <c r="J25" s="98"/>
      <c r="K25" s="104"/>
      <c r="L25" s="98"/>
      <c r="M25" s="104"/>
      <c r="N25" s="106"/>
      <c r="O25" s="101"/>
      <c r="P25" s="17"/>
      <c r="Q25" s="17"/>
      <c r="R25" s="17"/>
      <c r="S25" s="102"/>
      <c r="T25" s="103"/>
      <c r="U25" s="101"/>
      <c r="V25" s="17"/>
      <c r="W25" s="17"/>
      <c r="X25" s="17"/>
      <c r="Y25" s="102"/>
      <c r="Z25" s="101"/>
      <c r="AA25" s="17"/>
      <c r="AB25" s="102"/>
      <c r="AC25" s="104"/>
      <c r="AD25" s="105"/>
      <c r="AE25" s="105"/>
      <c r="AF25" s="105" t="s">
        <v>53</v>
      </c>
      <c r="AG25" s="106"/>
      <c r="AH25" s="104"/>
      <c r="AI25" s="105"/>
      <c r="AJ25" s="106" t="s">
        <v>53</v>
      </c>
    </row>
    <row r="26" spans="1:36" ht="47.25" x14ac:dyDescent="0.25">
      <c r="A26" s="107">
        <v>18</v>
      </c>
      <c r="B26" s="129" t="s">
        <v>165</v>
      </c>
      <c r="C26" s="95" t="s">
        <v>156</v>
      </c>
      <c r="D26" s="117">
        <f>4*60</f>
        <v>240</v>
      </c>
      <c r="E26" s="126"/>
      <c r="F26" s="15"/>
      <c r="G26" s="15"/>
      <c r="H26" s="15">
        <v>1</v>
      </c>
      <c r="I26" s="15"/>
      <c r="J26" s="98"/>
      <c r="K26" s="97">
        <f>12+8</f>
        <v>20</v>
      </c>
      <c r="L26" s="98"/>
      <c r="M26" s="104"/>
      <c r="N26" s="106"/>
      <c r="O26" s="101" t="s">
        <v>53</v>
      </c>
      <c r="P26" s="17" t="s">
        <v>53</v>
      </c>
      <c r="Q26" s="17" t="s">
        <v>53</v>
      </c>
      <c r="R26" s="17" t="s">
        <v>53</v>
      </c>
      <c r="S26" s="102" t="s">
        <v>53</v>
      </c>
      <c r="T26" s="103" t="s">
        <v>53</v>
      </c>
      <c r="U26" s="101" t="s">
        <v>53</v>
      </c>
      <c r="V26" s="17" t="s">
        <v>53</v>
      </c>
      <c r="W26" s="17" t="s">
        <v>53</v>
      </c>
      <c r="X26" s="17" t="s">
        <v>53</v>
      </c>
      <c r="Y26" s="102" t="s">
        <v>53</v>
      </c>
      <c r="Z26" s="101" t="s">
        <v>53</v>
      </c>
      <c r="AA26" s="17"/>
      <c r="AB26" s="102" t="s">
        <v>53</v>
      </c>
      <c r="AC26" s="104" t="s">
        <v>53</v>
      </c>
      <c r="AD26" s="105"/>
      <c r="AE26" s="105"/>
      <c r="AF26" s="105"/>
      <c r="AG26" s="106"/>
      <c r="AH26" s="104" t="s">
        <v>53</v>
      </c>
      <c r="AI26" s="105"/>
      <c r="AJ26" s="106"/>
    </row>
    <row r="27" spans="1:36" ht="47.25" x14ac:dyDescent="0.25">
      <c r="A27" s="107">
        <v>19</v>
      </c>
      <c r="B27" s="108" t="s">
        <v>60</v>
      </c>
      <c r="C27" s="95" t="s">
        <v>156</v>
      </c>
      <c r="D27" s="128">
        <v>480</v>
      </c>
      <c r="E27" s="126"/>
      <c r="F27" s="15"/>
      <c r="G27" s="15"/>
      <c r="H27" s="15"/>
      <c r="I27" s="15"/>
      <c r="J27" s="98"/>
      <c r="K27" s="97"/>
      <c r="L27" s="98"/>
      <c r="M27" s="104"/>
      <c r="N27" s="106"/>
      <c r="O27" s="101"/>
      <c r="P27" s="17"/>
      <c r="Q27" s="17"/>
      <c r="R27" s="17"/>
      <c r="S27" s="102"/>
      <c r="T27" s="103"/>
      <c r="U27" s="101"/>
      <c r="V27" s="17"/>
      <c r="W27" s="17"/>
      <c r="X27" s="17"/>
      <c r="Y27" s="102"/>
      <c r="Z27" s="101"/>
      <c r="AA27" s="17"/>
      <c r="AB27" s="102"/>
      <c r="AC27" s="104"/>
      <c r="AD27" s="105"/>
      <c r="AE27" s="105"/>
      <c r="AF27" s="105" t="s">
        <v>53</v>
      </c>
      <c r="AG27" s="106"/>
      <c r="AH27" s="104"/>
      <c r="AI27" s="105"/>
      <c r="AJ27" s="106" t="s">
        <v>53</v>
      </c>
    </row>
    <row r="28" spans="1:36" ht="47.25" x14ac:dyDescent="0.25">
      <c r="A28" s="93">
        <v>20</v>
      </c>
      <c r="B28" s="108" t="s">
        <v>166</v>
      </c>
      <c r="C28" s="95" t="s">
        <v>156</v>
      </c>
      <c r="D28" s="128">
        <v>20</v>
      </c>
      <c r="E28" s="126"/>
      <c r="F28" s="15"/>
      <c r="G28" s="15"/>
      <c r="H28" s="15"/>
      <c r="I28" s="15">
        <v>1</v>
      </c>
      <c r="J28" s="98"/>
      <c r="K28" s="97"/>
      <c r="L28" s="98"/>
      <c r="M28" s="104"/>
      <c r="N28" s="106"/>
      <c r="O28" s="101" t="s">
        <v>53</v>
      </c>
      <c r="P28" s="17"/>
      <c r="Q28" s="17"/>
      <c r="R28" s="17"/>
      <c r="S28" s="102"/>
      <c r="T28" s="103" t="s">
        <v>53</v>
      </c>
      <c r="U28" s="101" t="s">
        <v>53</v>
      </c>
      <c r="V28" s="17" t="s">
        <v>53</v>
      </c>
      <c r="W28" s="17" t="s">
        <v>53</v>
      </c>
      <c r="X28" s="17"/>
      <c r="Y28" s="102" t="s">
        <v>53</v>
      </c>
      <c r="Z28" s="101" t="s">
        <v>53</v>
      </c>
      <c r="AA28" s="17"/>
      <c r="AB28" s="102" t="s">
        <v>53</v>
      </c>
      <c r="AC28" s="104"/>
      <c r="AD28" s="105" t="s">
        <v>53</v>
      </c>
      <c r="AE28" s="105"/>
      <c r="AF28" s="105"/>
      <c r="AG28" s="106"/>
      <c r="AH28" s="104"/>
      <c r="AI28" s="105" t="s">
        <v>53</v>
      </c>
      <c r="AJ28" s="106"/>
    </row>
    <row r="29" spans="1:36" ht="47.25" x14ac:dyDescent="0.25">
      <c r="A29" s="107">
        <v>21</v>
      </c>
      <c r="B29" s="108" t="s">
        <v>167</v>
      </c>
      <c r="C29" s="95" t="s">
        <v>156</v>
      </c>
      <c r="D29" s="128">
        <v>5</v>
      </c>
      <c r="E29" s="126"/>
      <c r="F29" s="15"/>
      <c r="G29" s="15"/>
      <c r="H29" s="15"/>
      <c r="I29" s="15">
        <v>1</v>
      </c>
      <c r="J29" s="98"/>
      <c r="K29" s="97"/>
      <c r="L29" s="98"/>
      <c r="M29" s="104"/>
      <c r="N29" s="106"/>
      <c r="O29" s="101" t="s">
        <v>53</v>
      </c>
      <c r="P29" s="17" t="s">
        <v>53</v>
      </c>
      <c r="Q29" s="17" t="s">
        <v>53</v>
      </c>
      <c r="R29" s="17" t="s">
        <v>53</v>
      </c>
      <c r="S29" s="102"/>
      <c r="T29" s="103"/>
      <c r="U29" s="101"/>
      <c r="V29" s="17" t="s">
        <v>53</v>
      </c>
      <c r="W29" s="17" t="s">
        <v>53</v>
      </c>
      <c r="X29" s="17"/>
      <c r="Y29" s="102"/>
      <c r="Z29" s="101" t="s">
        <v>53</v>
      </c>
      <c r="AA29" s="17"/>
      <c r="AB29" s="102"/>
      <c r="AC29" s="104" t="s">
        <v>53</v>
      </c>
      <c r="AD29" s="105"/>
      <c r="AE29" s="105"/>
      <c r="AF29" s="105"/>
      <c r="AG29" s="106"/>
      <c r="AH29" s="104" t="s">
        <v>53</v>
      </c>
      <c r="AI29" s="105"/>
      <c r="AJ29" s="106"/>
    </row>
    <row r="30" spans="1:36" s="115" customFormat="1" ht="47.25" x14ac:dyDescent="0.25">
      <c r="A30" s="107">
        <v>22</v>
      </c>
      <c r="B30" s="108" t="s">
        <v>60</v>
      </c>
      <c r="C30" s="95" t="s">
        <v>168</v>
      </c>
      <c r="D30" s="130">
        <v>480</v>
      </c>
      <c r="E30" s="126"/>
      <c r="F30" s="15"/>
      <c r="G30" s="15"/>
      <c r="H30" s="15"/>
      <c r="I30" s="15"/>
      <c r="J30" s="98"/>
      <c r="K30" s="97"/>
      <c r="L30" s="114"/>
      <c r="M30" s="112"/>
      <c r="N30" s="102"/>
      <c r="O30" s="101"/>
      <c r="P30" s="17"/>
      <c r="Q30" s="17"/>
      <c r="R30" s="17"/>
      <c r="S30" s="102"/>
      <c r="T30" s="103"/>
      <c r="U30" s="101"/>
      <c r="V30" s="17"/>
      <c r="W30" s="17"/>
      <c r="X30" s="17"/>
      <c r="Y30" s="102"/>
      <c r="Z30" s="101"/>
      <c r="AA30" s="17"/>
      <c r="AB30" s="102"/>
      <c r="AC30" s="101"/>
      <c r="AD30" s="113"/>
      <c r="AE30" s="113"/>
      <c r="AF30" s="113" t="s">
        <v>53</v>
      </c>
      <c r="AG30" s="114"/>
      <c r="AH30" s="112"/>
      <c r="AI30" s="113"/>
      <c r="AJ30" s="114" t="s">
        <v>53</v>
      </c>
    </row>
    <row r="31" spans="1:36" s="115" customFormat="1" ht="47.25" x14ac:dyDescent="0.25">
      <c r="A31" s="93">
        <v>23</v>
      </c>
      <c r="B31" s="108" t="s">
        <v>169</v>
      </c>
      <c r="C31" s="95" t="s">
        <v>168</v>
      </c>
      <c r="D31" s="130">
        <v>20</v>
      </c>
      <c r="E31" s="126"/>
      <c r="F31" s="15"/>
      <c r="G31" s="15"/>
      <c r="H31" s="15"/>
      <c r="I31" s="15"/>
      <c r="J31" s="98">
        <v>1</v>
      </c>
      <c r="K31" s="97"/>
      <c r="L31" s="114"/>
      <c r="M31" s="112"/>
      <c r="N31" s="102"/>
      <c r="O31" s="101" t="s">
        <v>53</v>
      </c>
      <c r="P31" s="17"/>
      <c r="Q31" s="17"/>
      <c r="R31" s="17"/>
      <c r="S31" s="102"/>
      <c r="T31" s="103" t="s">
        <v>53</v>
      </c>
      <c r="U31" s="101" t="s">
        <v>53</v>
      </c>
      <c r="V31" s="17" t="s">
        <v>53</v>
      </c>
      <c r="W31" s="17" t="s">
        <v>53</v>
      </c>
      <c r="X31" s="17"/>
      <c r="Y31" s="102" t="s">
        <v>53</v>
      </c>
      <c r="Z31" s="101" t="s">
        <v>53</v>
      </c>
      <c r="AA31" s="17"/>
      <c r="AB31" s="102" t="s">
        <v>53</v>
      </c>
      <c r="AC31" s="101"/>
      <c r="AD31" s="113" t="s">
        <v>53</v>
      </c>
      <c r="AE31" s="113"/>
      <c r="AF31" s="113"/>
      <c r="AG31" s="114"/>
      <c r="AH31" s="112"/>
      <c r="AI31" s="113" t="s">
        <v>53</v>
      </c>
      <c r="AJ31" s="114"/>
    </row>
    <row r="32" spans="1:36" ht="47.25" x14ac:dyDescent="0.25">
      <c r="A32" s="107">
        <v>24</v>
      </c>
      <c r="B32" s="108" t="s">
        <v>170</v>
      </c>
      <c r="C32" s="95" t="s">
        <v>168</v>
      </c>
      <c r="D32" s="128">
        <v>5</v>
      </c>
      <c r="E32" s="126"/>
      <c r="F32" s="15"/>
      <c r="G32" s="15"/>
      <c r="H32" s="15"/>
      <c r="I32" s="15"/>
      <c r="J32" s="98">
        <v>1</v>
      </c>
      <c r="K32" s="104"/>
      <c r="L32" s="98"/>
      <c r="M32" s="104"/>
      <c r="N32" s="106"/>
      <c r="O32" s="101" t="s">
        <v>53</v>
      </c>
      <c r="P32" s="17" t="s">
        <v>53</v>
      </c>
      <c r="Q32" s="17" t="s">
        <v>53</v>
      </c>
      <c r="R32" s="17" t="s">
        <v>53</v>
      </c>
      <c r="S32" s="102"/>
      <c r="T32" s="103"/>
      <c r="U32" s="101"/>
      <c r="V32" s="17" t="s">
        <v>53</v>
      </c>
      <c r="W32" s="17" t="s">
        <v>53</v>
      </c>
      <c r="X32" s="17"/>
      <c r="Y32" s="102"/>
      <c r="Z32" s="101" t="s">
        <v>53</v>
      </c>
      <c r="AA32" s="17"/>
      <c r="AB32" s="102"/>
      <c r="AC32" s="104" t="s">
        <v>53</v>
      </c>
      <c r="AD32" s="105"/>
      <c r="AE32" s="105"/>
      <c r="AF32" s="105"/>
      <c r="AG32" s="106"/>
      <c r="AH32" s="104" t="s">
        <v>53</v>
      </c>
      <c r="AI32" s="105"/>
      <c r="AJ32" s="106"/>
    </row>
    <row r="33" spans="1:37" ht="47.25" x14ac:dyDescent="0.25">
      <c r="A33" s="107">
        <v>25</v>
      </c>
      <c r="B33" s="108" t="s">
        <v>171</v>
      </c>
      <c r="C33" s="95" t="s">
        <v>168</v>
      </c>
      <c r="D33" s="128">
        <v>5</v>
      </c>
      <c r="E33" s="126"/>
      <c r="F33" s="15"/>
      <c r="G33" s="15">
        <v>1</v>
      </c>
      <c r="H33" s="15"/>
      <c r="I33" s="15"/>
      <c r="J33" s="98"/>
      <c r="K33" s="104">
        <v>1</v>
      </c>
      <c r="L33" s="98"/>
      <c r="M33" s="104"/>
      <c r="N33" s="106"/>
      <c r="O33" s="101" t="s">
        <v>53</v>
      </c>
      <c r="P33" s="17"/>
      <c r="Q33" s="17"/>
      <c r="R33" s="17"/>
      <c r="S33" s="102" t="s">
        <v>53</v>
      </c>
      <c r="T33" s="103" t="s">
        <v>53</v>
      </c>
      <c r="U33" s="101" t="s">
        <v>53</v>
      </c>
      <c r="V33" s="17" t="s">
        <v>53</v>
      </c>
      <c r="W33" s="17" t="s">
        <v>53</v>
      </c>
      <c r="X33" s="17" t="s">
        <v>53</v>
      </c>
      <c r="Y33" s="102" t="s">
        <v>53</v>
      </c>
      <c r="Z33" s="101" t="s">
        <v>53</v>
      </c>
      <c r="AA33" s="17"/>
      <c r="AB33" s="102" t="s">
        <v>53</v>
      </c>
      <c r="AC33" s="104" t="s">
        <v>53</v>
      </c>
      <c r="AD33" s="105"/>
      <c r="AE33" s="105"/>
      <c r="AF33" s="105"/>
      <c r="AG33" s="106"/>
      <c r="AH33" s="104" t="s">
        <v>53</v>
      </c>
      <c r="AI33" s="105"/>
      <c r="AJ33" s="106"/>
    </row>
    <row r="34" spans="1:37" ht="47.25" x14ac:dyDescent="0.25">
      <c r="A34" s="93">
        <v>26</v>
      </c>
      <c r="B34" s="108" t="s">
        <v>75</v>
      </c>
      <c r="C34" s="95" t="s">
        <v>168</v>
      </c>
      <c r="D34" s="128">
        <v>240</v>
      </c>
      <c r="E34" s="126"/>
      <c r="F34" s="15"/>
      <c r="G34" s="15"/>
      <c r="H34" s="15"/>
      <c r="I34" s="15"/>
      <c r="J34" s="98"/>
      <c r="K34" s="104"/>
      <c r="L34" s="98"/>
      <c r="M34" s="104"/>
      <c r="N34" s="106"/>
      <c r="O34" s="101"/>
      <c r="P34" s="17"/>
      <c r="Q34" s="17"/>
      <c r="R34" s="17"/>
      <c r="S34" s="102"/>
      <c r="T34" s="103"/>
      <c r="U34" s="101"/>
      <c r="V34" s="17"/>
      <c r="W34" s="17"/>
      <c r="X34" s="17"/>
      <c r="Y34" s="102"/>
      <c r="Z34" s="101"/>
      <c r="AA34" s="17"/>
      <c r="AB34" s="102"/>
      <c r="AC34" s="104"/>
      <c r="AD34" s="105"/>
      <c r="AE34" s="105"/>
      <c r="AF34" s="105" t="s">
        <v>53</v>
      </c>
      <c r="AG34" s="106"/>
      <c r="AH34" s="104"/>
      <c r="AI34" s="105"/>
      <c r="AJ34" s="106" t="s">
        <v>53</v>
      </c>
    </row>
    <row r="35" spans="1:37" ht="47.25" x14ac:dyDescent="0.25">
      <c r="A35" s="107">
        <v>27</v>
      </c>
      <c r="B35" s="108" t="s">
        <v>172</v>
      </c>
      <c r="C35" s="95" t="s">
        <v>168</v>
      </c>
      <c r="D35" s="128">
        <v>10</v>
      </c>
      <c r="E35" s="126"/>
      <c r="F35" s="15"/>
      <c r="G35" s="15">
        <v>1</v>
      </c>
      <c r="H35" s="15"/>
      <c r="I35" s="15"/>
      <c r="J35" s="98"/>
      <c r="K35" s="104"/>
      <c r="L35" s="98"/>
      <c r="M35" s="104"/>
      <c r="N35" s="106"/>
      <c r="O35" s="101"/>
      <c r="P35" s="17"/>
      <c r="Q35" s="17"/>
      <c r="R35" s="17"/>
      <c r="S35" s="102"/>
      <c r="T35" s="103"/>
      <c r="U35" s="101"/>
      <c r="V35" s="17" t="s">
        <v>53</v>
      </c>
      <c r="W35" s="17"/>
      <c r="X35" s="17"/>
      <c r="Y35" s="102"/>
      <c r="Z35" s="101"/>
      <c r="AA35" s="17"/>
      <c r="AB35" s="102"/>
      <c r="AC35" s="104"/>
      <c r="AD35" s="105"/>
      <c r="AE35" s="105" t="s">
        <v>53</v>
      </c>
      <c r="AF35" s="105"/>
      <c r="AG35" s="106"/>
      <c r="AH35" s="104" t="s">
        <v>53</v>
      </c>
      <c r="AI35" s="105"/>
      <c r="AJ35" s="106"/>
    </row>
    <row r="36" spans="1:37" ht="31.5" x14ac:dyDescent="0.25">
      <c r="A36" s="107">
        <v>28</v>
      </c>
      <c r="B36" s="108" t="s">
        <v>173</v>
      </c>
      <c r="C36" s="95" t="s">
        <v>52</v>
      </c>
      <c r="D36" s="131">
        <v>5</v>
      </c>
      <c r="E36" s="132">
        <v>1</v>
      </c>
      <c r="F36" s="30"/>
      <c r="G36" s="15"/>
      <c r="H36" s="15"/>
      <c r="I36" s="15"/>
      <c r="J36" s="98"/>
      <c r="K36" s="104"/>
      <c r="L36" s="98"/>
      <c r="M36" s="104"/>
      <c r="N36" s="106"/>
      <c r="O36" s="104" t="s">
        <v>53</v>
      </c>
      <c r="P36" s="105" t="s">
        <v>53</v>
      </c>
      <c r="Q36" s="105" t="s">
        <v>53</v>
      </c>
      <c r="R36" s="105" t="s">
        <v>53</v>
      </c>
      <c r="S36" s="106"/>
      <c r="T36" s="133" t="s">
        <v>53</v>
      </c>
      <c r="U36" s="104" t="s">
        <v>53</v>
      </c>
      <c r="V36" s="105" t="s">
        <v>53</v>
      </c>
      <c r="W36" s="105" t="s">
        <v>53</v>
      </c>
      <c r="X36" s="105"/>
      <c r="Y36" s="106" t="s">
        <v>53</v>
      </c>
      <c r="Z36" s="104" t="s">
        <v>53</v>
      </c>
      <c r="AA36" s="105"/>
      <c r="AB36" s="106" t="s">
        <v>53</v>
      </c>
      <c r="AC36" s="104" t="s">
        <v>53</v>
      </c>
      <c r="AD36" s="105"/>
      <c r="AE36" s="105"/>
      <c r="AF36" s="105"/>
      <c r="AG36" s="106"/>
      <c r="AH36" s="104" t="s">
        <v>53</v>
      </c>
      <c r="AI36" s="105"/>
      <c r="AJ36" s="106"/>
    </row>
    <row r="37" spans="1:37" ht="31.5" x14ac:dyDescent="0.25">
      <c r="A37" s="93">
        <v>29</v>
      </c>
      <c r="B37" s="108" t="s">
        <v>76</v>
      </c>
      <c r="C37" s="95" t="s">
        <v>52</v>
      </c>
      <c r="D37" s="96">
        <v>15</v>
      </c>
      <c r="E37" s="132">
        <v>1</v>
      </c>
      <c r="F37" s="30"/>
      <c r="G37" s="15"/>
      <c r="H37" s="15"/>
      <c r="I37" s="15"/>
      <c r="J37" s="98"/>
      <c r="K37" s="104">
        <v>2</v>
      </c>
      <c r="L37" s="98"/>
      <c r="M37" s="104"/>
      <c r="N37" s="106"/>
      <c r="O37" s="104"/>
      <c r="P37" s="105"/>
      <c r="Q37" s="105"/>
      <c r="R37" s="105"/>
      <c r="S37" s="106" t="s">
        <v>53</v>
      </c>
      <c r="T37" s="133" t="s">
        <v>53</v>
      </c>
      <c r="U37" s="104" t="s">
        <v>53</v>
      </c>
      <c r="V37" s="105" t="s">
        <v>53</v>
      </c>
      <c r="W37" s="105" t="s">
        <v>53</v>
      </c>
      <c r="X37" s="105" t="s">
        <v>53</v>
      </c>
      <c r="Y37" s="106" t="s">
        <v>53</v>
      </c>
      <c r="Z37" s="104" t="s">
        <v>53</v>
      </c>
      <c r="AA37" s="105"/>
      <c r="AB37" s="106" t="s">
        <v>53</v>
      </c>
      <c r="AC37" s="104" t="s">
        <v>53</v>
      </c>
      <c r="AD37" s="105"/>
      <c r="AE37" s="105"/>
      <c r="AF37" s="105"/>
      <c r="AG37" s="106"/>
      <c r="AH37" s="104" t="s">
        <v>53</v>
      </c>
      <c r="AI37" s="105"/>
      <c r="AJ37" s="106"/>
    </row>
    <row r="38" spans="1:37" ht="31.5" x14ac:dyDescent="0.25">
      <c r="A38" s="107">
        <v>30</v>
      </c>
      <c r="B38" s="108" t="s">
        <v>174</v>
      </c>
      <c r="C38" s="95" t="s">
        <v>52</v>
      </c>
      <c r="D38" s="96">
        <v>5</v>
      </c>
      <c r="E38" s="132">
        <v>1</v>
      </c>
      <c r="F38" s="30"/>
      <c r="G38" s="15"/>
      <c r="H38" s="15"/>
      <c r="I38" s="15"/>
      <c r="J38" s="98"/>
      <c r="K38" s="104"/>
      <c r="L38" s="98">
        <v>1</v>
      </c>
      <c r="M38" s="104">
        <v>1</v>
      </c>
      <c r="N38" s="106"/>
      <c r="O38" s="104" t="s">
        <v>53</v>
      </c>
      <c r="P38" s="105"/>
      <c r="Q38" s="105"/>
      <c r="R38" s="105"/>
      <c r="S38" s="106"/>
      <c r="T38" s="133" t="s">
        <v>53</v>
      </c>
      <c r="U38" s="104" t="s">
        <v>53</v>
      </c>
      <c r="V38" s="105" t="s">
        <v>53</v>
      </c>
      <c r="W38" s="105" t="s">
        <v>53</v>
      </c>
      <c r="X38" s="105"/>
      <c r="Y38" s="106" t="s">
        <v>53</v>
      </c>
      <c r="Z38" s="104" t="s">
        <v>53</v>
      </c>
      <c r="AA38" s="105" t="s">
        <v>53</v>
      </c>
      <c r="AB38" s="106" t="s">
        <v>53</v>
      </c>
      <c r="AC38" s="104" t="s">
        <v>53</v>
      </c>
      <c r="AD38" s="105"/>
      <c r="AE38" s="105"/>
      <c r="AF38" s="105"/>
      <c r="AG38" s="106"/>
      <c r="AH38" s="104" t="s">
        <v>53</v>
      </c>
      <c r="AI38" s="105"/>
      <c r="AJ38" s="106"/>
    </row>
    <row r="39" spans="1:37" ht="32.25" thickBot="1" x14ac:dyDescent="0.3">
      <c r="A39" s="107">
        <v>31</v>
      </c>
      <c r="B39" s="134" t="s">
        <v>175</v>
      </c>
      <c r="C39" s="135" t="s">
        <v>52</v>
      </c>
      <c r="D39" s="136">
        <v>240</v>
      </c>
      <c r="E39" s="137"/>
      <c r="F39" s="138"/>
      <c r="G39" s="139"/>
      <c r="H39" s="139"/>
      <c r="I39" s="139"/>
      <c r="J39" s="140"/>
      <c r="K39" s="141"/>
      <c r="L39" s="140"/>
      <c r="M39" s="141"/>
      <c r="N39" s="142"/>
      <c r="O39" s="141"/>
      <c r="P39" s="143"/>
      <c r="Q39" s="143"/>
      <c r="R39" s="143"/>
      <c r="S39" s="142"/>
      <c r="T39" s="144"/>
      <c r="U39" s="141"/>
      <c r="V39" s="143"/>
      <c r="W39" s="143"/>
      <c r="X39" s="143"/>
      <c r="Y39" s="142"/>
      <c r="Z39" s="141"/>
      <c r="AA39" s="143"/>
      <c r="AB39" s="142"/>
      <c r="AC39" s="141"/>
      <c r="AD39" s="143"/>
      <c r="AE39" s="143"/>
      <c r="AF39" s="143" t="s">
        <v>53</v>
      </c>
      <c r="AG39" s="142"/>
      <c r="AH39" s="141"/>
      <c r="AI39" s="143"/>
      <c r="AJ39" s="142" t="s">
        <v>53</v>
      </c>
    </row>
    <row r="40" spans="1:37" s="153" customFormat="1" ht="16.5" thickBot="1" x14ac:dyDescent="0.3">
      <c r="A40" s="236" t="s">
        <v>78</v>
      </c>
      <c r="B40" s="237"/>
      <c r="C40" s="238"/>
      <c r="D40" s="145">
        <f t="shared" ref="D40:N40" si="0">SUM(D9:D39)</f>
        <v>6885</v>
      </c>
      <c r="E40" s="146">
        <f t="shared" si="0"/>
        <v>7</v>
      </c>
      <c r="F40" s="147">
        <f t="shared" si="0"/>
        <v>1</v>
      </c>
      <c r="G40" s="147">
        <f t="shared" si="0"/>
        <v>3</v>
      </c>
      <c r="H40" s="147">
        <f t="shared" si="0"/>
        <v>5</v>
      </c>
      <c r="I40" s="147">
        <f t="shared" si="0"/>
        <v>3</v>
      </c>
      <c r="J40" s="148">
        <f t="shared" si="0"/>
        <v>2</v>
      </c>
      <c r="K40" s="149">
        <f t="shared" si="0"/>
        <v>30</v>
      </c>
      <c r="L40" s="148">
        <f t="shared" si="0"/>
        <v>1</v>
      </c>
      <c r="M40" s="149">
        <f t="shared" si="0"/>
        <v>1</v>
      </c>
      <c r="N40" s="148">
        <f t="shared" si="0"/>
        <v>1</v>
      </c>
      <c r="O40" s="150">
        <f t="shared" ref="O40:AJ40" si="1">+COUNTA(O9:O39)</f>
        <v>16</v>
      </c>
      <c r="P40" s="151">
        <f t="shared" si="1"/>
        <v>8</v>
      </c>
      <c r="Q40" s="151">
        <f t="shared" si="1"/>
        <v>8</v>
      </c>
      <c r="R40" s="151">
        <f t="shared" si="1"/>
        <v>8</v>
      </c>
      <c r="S40" s="148">
        <f t="shared" si="1"/>
        <v>5</v>
      </c>
      <c r="T40" s="152">
        <f t="shared" si="1"/>
        <v>13</v>
      </c>
      <c r="U40" s="150">
        <f t="shared" si="1"/>
        <v>13</v>
      </c>
      <c r="V40" s="151">
        <f t="shared" si="1"/>
        <v>19</v>
      </c>
      <c r="W40" s="151">
        <f t="shared" si="1"/>
        <v>17</v>
      </c>
      <c r="X40" s="151">
        <f t="shared" si="1"/>
        <v>5</v>
      </c>
      <c r="Y40" s="148">
        <f t="shared" si="1"/>
        <v>13</v>
      </c>
      <c r="Z40" s="150">
        <f t="shared" si="1"/>
        <v>17</v>
      </c>
      <c r="AA40" s="151">
        <f t="shared" si="1"/>
        <v>1</v>
      </c>
      <c r="AB40" s="148">
        <f t="shared" si="1"/>
        <v>12</v>
      </c>
      <c r="AC40" s="150">
        <f t="shared" si="1"/>
        <v>14</v>
      </c>
      <c r="AD40" s="151">
        <f t="shared" si="1"/>
        <v>5</v>
      </c>
      <c r="AE40" s="151">
        <f t="shared" si="1"/>
        <v>2</v>
      </c>
      <c r="AF40" s="151">
        <f t="shared" si="1"/>
        <v>10</v>
      </c>
      <c r="AG40" s="148">
        <f t="shared" si="1"/>
        <v>0</v>
      </c>
      <c r="AH40" s="150">
        <f t="shared" si="1"/>
        <v>16</v>
      </c>
      <c r="AI40" s="151">
        <f t="shared" si="1"/>
        <v>5</v>
      </c>
      <c r="AJ40" s="148">
        <f t="shared" si="1"/>
        <v>10</v>
      </c>
    </row>
    <row r="41" spans="1:37" s="153" customFormat="1" ht="16.5" thickBot="1" x14ac:dyDescent="0.3">
      <c r="A41" s="154"/>
      <c r="B41" s="154"/>
      <c r="C41" s="154"/>
      <c r="D41" s="155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156"/>
      <c r="AJ41" s="157"/>
    </row>
    <row r="42" spans="1:37" s="153" customFormat="1" ht="16.5" thickBot="1" x14ac:dyDescent="0.3">
      <c r="B42" s="158"/>
      <c r="C42" s="159" t="s">
        <v>79</v>
      </c>
      <c r="D42" s="160">
        <f>ROUNDUP((D40/60/8),0)</f>
        <v>15</v>
      </c>
      <c r="E42" s="156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7" s="58" customFormat="1" x14ac:dyDescent="0.25">
      <c r="A43" s="153"/>
      <c r="B43" s="153"/>
      <c r="C43" s="153"/>
      <c r="D43" s="161"/>
      <c r="E43" s="156"/>
      <c r="AH43" s="153"/>
      <c r="AI43" s="153"/>
      <c r="AJ43" s="153"/>
      <c r="AK43" s="153"/>
    </row>
    <row r="44" spans="1:37" s="54" customFormat="1" x14ac:dyDescent="0.25">
      <c r="A44" s="52"/>
      <c r="B44" s="52"/>
      <c r="C44" s="52"/>
      <c r="D44" s="162"/>
      <c r="AH44" s="52"/>
      <c r="AI44" s="52"/>
      <c r="AJ44" s="52"/>
      <c r="AK44" s="52"/>
    </row>
    <row r="46" spans="1:37" x14ac:dyDescent="0.25">
      <c r="D46" s="163"/>
    </row>
  </sheetData>
  <mergeCells count="27">
    <mergeCell ref="AF6:AF7"/>
    <mergeCell ref="A2:AJ2"/>
    <mergeCell ref="A3:AJ3"/>
    <mergeCell ref="A5:A8"/>
    <mergeCell ref="B5:B8"/>
    <mergeCell ref="C5:C8"/>
    <mergeCell ref="D5:D8"/>
    <mergeCell ref="E5:N5"/>
    <mergeCell ref="O5:AB5"/>
    <mergeCell ref="AC5:AG5"/>
    <mergeCell ref="AH5:AJ5"/>
    <mergeCell ref="A40:C40"/>
    <mergeCell ref="AG6:AG7"/>
    <mergeCell ref="AH6:AH8"/>
    <mergeCell ref="AI6:AI8"/>
    <mergeCell ref="AJ6:AJ8"/>
    <mergeCell ref="E7:J7"/>
    <mergeCell ref="K7:L7"/>
    <mergeCell ref="M7:N7"/>
    <mergeCell ref="O7:S7"/>
    <mergeCell ref="U7:Y7"/>
    <mergeCell ref="Z7:AB7"/>
    <mergeCell ref="E6:N6"/>
    <mergeCell ref="O6:AB6"/>
    <mergeCell ref="AC6:AC7"/>
    <mergeCell ref="AD6:AD7"/>
    <mergeCell ref="AE6:AE7"/>
  </mergeCells>
  <printOptions horizontalCentered="1"/>
  <pageMargins left="0.25" right="0.25" top="0.75" bottom="0.75" header="0.3" footer="0.3"/>
  <pageSetup paperSize="8" scale="4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AF63-A0E5-4B7A-A955-A83C7CFE89C8}">
  <sheetPr>
    <tabColor rgb="FF0070C0"/>
    <pageSetUpPr fitToPage="1"/>
  </sheetPr>
  <dimension ref="A2:BY40"/>
  <sheetViews>
    <sheetView showGridLines="0" zoomScale="55" zoomScaleNormal="55" zoomScaleSheetLayoutView="85" workbookViewId="0">
      <pane ySplit="8" topLeftCell="A9" activePane="bottomLeft" state="frozen"/>
      <selection activeCell="T7" sqref="T7:X7"/>
      <selection pane="bottomLeft" activeCell="T7" sqref="T7:X7"/>
    </sheetView>
  </sheetViews>
  <sheetFormatPr baseColWidth="10" defaultColWidth="13.33203125" defaultRowHeight="15.75" x14ac:dyDescent="0.25"/>
  <cols>
    <col min="1" max="1" width="11.6640625" style="52" customWidth="1"/>
    <col min="2" max="2" width="71.5" style="52" customWidth="1"/>
    <col min="3" max="3" width="49.83203125" style="52" customWidth="1"/>
    <col min="4" max="4" width="11.5" style="53" customWidth="1"/>
    <col min="5" max="5" width="15.5" style="54" bestFit="1" customWidth="1"/>
    <col min="6" max="7" width="11.6640625" style="54" bestFit="1" customWidth="1"/>
    <col min="8" max="8" width="15.5" style="54" bestFit="1" customWidth="1"/>
    <col min="9" max="10" width="22.83203125" style="54" bestFit="1" customWidth="1"/>
    <col min="11" max="12" width="11.6640625" style="54" bestFit="1" customWidth="1"/>
    <col min="13" max="13" width="30.6640625" style="54" customWidth="1"/>
    <col min="14" max="18" width="11.6640625" style="54" bestFit="1" customWidth="1"/>
    <col min="19" max="19" width="29.6640625" style="54" customWidth="1"/>
    <col min="20" max="27" width="11.6640625" style="54" bestFit="1" customWidth="1"/>
    <col min="28" max="28" width="6.5" style="54" customWidth="1"/>
    <col min="29" max="29" width="7" style="54" customWidth="1"/>
    <col min="30" max="30" width="6.33203125" style="54" customWidth="1"/>
    <col min="31" max="31" width="6.1640625" style="54" customWidth="1"/>
    <col min="32" max="32" width="6.5" style="54" customWidth="1"/>
    <col min="33" max="35" width="9.6640625" style="52" customWidth="1"/>
    <col min="36" max="16384" width="13.33203125" style="52"/>
  </cols>
  <sheetData>
    <row r="2" spans="1:36" ht="18.75" customHeight="1" x14ac:dyDescent="0.2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</row>
    <row r="3" spans="1:36" ht="47.65" customHeight="1" x14ac:dyDescent="0.25">
      <c r="A3" s="267" t="s">
        <v>176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</row>
    <row r="4" spans="1:36" ht="16.5" thickBot="1" x14ac:dyDescent="0.3"/>
    <row r="5" spans="1:36" s="54" customFormat="1" ht="26.1" customHeight="1" thickBot="1" x14ac:dyDescent="0.25">
      <c r="A5" s="268" t="s">
        <v>0</v>
      </c>
      <c r="B5" s="292" t="s">
        <v>1</v>
      </c>
      <c r="C5" s="295" t="s">
        <v>2</v>
      </c>
      <c r="D5" s="264" t="s">
        <v>3</v>
      </c>
      <c r="E5" s="258" t="s">
        <v>4</v>
      </c>
      <c r="F5" s="259"/>
      <c r="G5" s="259"/>
      <c r="H5" s="259"/>
      <c r="I5" s="259"/>
      <c r="J5" s="259"/>
      <c r="K5" s="259"/>
      <c r="L5" s="259"/>
      <c r="M5" s="259"/>
      <c r="N5" s="298" t="s">
        <v>5</v>
      </c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56" t="s">
        <v>6</v>
      </c>
      <c r="AC5" s="255"/>
      <c r="AD5" s="255"/>
      <c r="AE5" s="255"/>
      <c r="AF5" s="254"/>
      <c r="AG5" s="253" t="s">
        <v>7</v>
      </c>
      <c r="AH5" s="255"/>
      <c r="AI5" s="254"/>
    </row>
    <row r="6" spans="1:36" s="54" customFormat="1" ht="36" customHeight="1" thickBot="1" x14ac:dyDescent="0.25">
      <c r="A6" s="269"/>
      <c r="B6" s="293"/>
      <c r="C6" s="296"/>
      <c r="D6" s="277"/>
      <c r="E6" s="256" t="s">
        <v>8</v>
      </c>
      <c r="F6" s="255"/>
      <c r="G6" s="255"/>
      <c r="H6" s="255"/>
      <c r="I6" s="255"/>
      <c r="J6" s="255"/>
      <c r="K6" s="255"/>
      <c r="L6" s="255"/>
      <c r="M6" s="255"/>
      <c r="N6" s="250" t="s">
        <v>9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2"/>
      <c r="AB6" s="262" t="s">
        <v>10</v>
      </c>
      <c r="AC6" s="264" t="s">
        <v>11</v>
      </c>
      <c r="AD6" s="290" t="s">
        <v>12</v>
      </c>
      <c r="AE6" s="262" t="s">
        <v>13</v>
      </c>
      <c r="AF6" s="264" t="s">
        <v>14</v>
      </c>
      <c r="AG6" s="283" t="s">
        <v>15</v>
      </c>
      <c r="AH6" s="286" t="s">
        <v>16</v>
      </c>
      <c r="AI6" s="287" t="s">
        <v>17</v>
      </c>
    </row>
    <row r="7" spans="1:36" s="54" customFormat="1" ht="79.5" customHeight="1" thickBot="1" x14ac:dyDescent="0.25">
      <c r="A7" s="269"/>
      <c r="B7" s="293"/>
      <c r="C7" s="296"/>
      <c r="D7" s="278"/>
      <c r="E7" s="250" t="s">
        <v>18</v>
      </c>
      <c r="F7" s="251"/>
      <c r="G7" s="251"/>
      <c r="H7" s="251"/>
      <c r="I7" s="251"/>
      <c r="J7" s="252"/>
      <c r="K7" s="253" t="s">
        <v>19</v>
      </c>
      <c r="L7" s="257"/>
      <c r="M7" s="55" t="s">
        <v>20</v>
      </c>
      <c r="N7" s="253" t="s">
        <v>21</v>
      </c>
      <c r="O7" s="255"/>
      <c r="P7" s="255"/>
      <c r="Q7" s="255"/>
      <c r="R7" s="254"/>
      <c r="S7" s="59" t="s">
        <v>22</v>
      </c>
      <c r="T7" s="253" t="s">
        <v>23</v>
      </c>
      <c r="U7" s="255"/>
      <c r="V7" s="255"/>
      <c r="W7" s="255"/>
      <c r="X7" s="254"/>
      <c r="Y7" s="251" t="s">
        <v>24</v>
      </c>
      <c r="Z7" s="251"/>
      <c r="AA7" s="252"/>
      <c r="AB7" s="263"/>
      <c r="AC7" s="265"/>
      <c r="AD7" s="291"/>
      <c r="AE7" s="263"/>
      <c r="AF7" s="265"/>
      <c r="AG7" s="284"/>
      <c r="AH7" s="245"/>
      <c r="AI7" s="288"/>
      <c r="AJ7" s="164"/>
    </row>
    <row r="8" spans="1:36" s="54" customFormat="1" ht="150" customHeight="1" thickBot="1" x14ac:dyDescent="0.25">
      <c r="A8" s="270"/>
      <c r="B8" s="294"/>
      <c r="C8" s="297"/>
      <c r="D8" s="265"/>
      <c r="E8" s="165" t="s">
        <v>25</v>
      </c>
      <c r="F8" s="166" t="s">
        <v>26</v>
      </c>
      <c r="G8" s="166" t="s">
        <v>27</v>
      </c>
      <c r="H8" s="166" t="s">
        <v>177</v>
      </c>
      <c r="I8" s="166" t="s">
        <v>152</v>
      </c>
      <c r="J8" s="62" t="s">
        <v>153</v>
      </c>
      <c r="K8" s="167" t="s">
        <v>154</v>
      </c>
      <c r="L8" s="64" t="s">
        <v>33</v>
      </c>
      <c r="M8" s="168" t="s">
        <v>34</v>
      </c>
      <c r="N8" s="168" t="s">
        <v>36</v>
      </c>
      <c r="O8" s="169" t="s">
        <v>37</v>
      </c>
      <c r="P8" s="169" t="s">
        <v>38</v>
      </c>
      <c r="Q8" s="170" t="s">
        <v>39</v>
      </c>
      <c r="R8" s="64" t="s">
        <v>40</v>
      </c>
      <c r="S8" s="171" t="s">
        <v>41</v>
      </c>
      <c r="T8" s="168" t="s">
        <v>42</v>
      </c>
      <c r="U8" s="169" t="s">
        <v>43</v>
      </c>
      <c r="V8" s="169" t="s">
        <v>44</v>
      </c>
      <c r="W8" s="169" t="s">
        <v>45</v>
      </c>
      <c r="X8" s="172" t="s">
        <v>47</v>
      </c>
      <c r="Y8" s="168" t="s">
        <v>48</v>
      </c>
      <c r="Z8" s="169" t="s">
        <v>49</v>
      </c>
      <c r="AA8" s="172" t="s">
        <v>50</v>
      </c>
      <c r="AB8" s="173"/>
      <c r="AC8" s="174"/>
      <c r="AD8" s="174"/>
      <c r="AE8" s="174"/>
      <c r="AF8" s="175"/>
      <c r="AG8" s="285"/>
      <c r="AH8" s="246"/>
      <c r="AI8" s="289"/>
      <c r="AJ8" s="164"/>
    </row>
    <row r="9" spans="1:36" ht="31.5" x14ac:dyDescent="0.25">
      <c r="A9" s="74">
        <v>1</v>
      </c>
      <c r="B9" s="176" t="s">
        <v>51</v>
      </c>
      <c r="C9" s="177" t="s">
        <v>52</v>
      </c>
      <c r="D9" s="77">
        <v>1</v>
      </c>
      <c r="E9" s="78">
        <v>1</v>
      </c>
      <c r="F9" s="79"/>
      <c r="G9" s="79"/>
      <c r="H9" s="79"/>
      <c r="I9" s="79"/>
      <c r="J9" s="80"/>
      <c r="K9" s="78"/>
      <c r="L9" s="80"/>
      <c r="M9" s="82"/>
      <c r="N9" s="84"/>
      <c r="O9" s="85"/>
      <c r="P9" s="85"/>
      <c r="Q9" s="85"/>
      <c r="R9" s="119"/>
      <c r="S9" s="120"/>
      <c r="T9" s="84"/>
      <c r="U9" s="85" t="s">
        <v>53</v>
      </c>
      <c r="V9" s="85" t="s">
        <v>53</v>
      </c>
      <c r="W9" s="85"/>
      <c r="X9" s="86"/>
      <c r="Y9" s="84" t="s">
        <v>53</v>
      </c>
      <c r="Z9" s="85"/>
      <c r="AA9" s="86"/>
      <c r="AB9" s="90" t="s">
        <v>53</v>
      </c>
      <c r="AC9" s="91"/>
      <c r="AD9" s="91"/>
      <c r="AE9" s="91"/>
      <c r="AF9" s="92"/>
      <c r="AG9" s="90" t="s">
        <v>53</v>
      </c>
      <c r="AH9" s="91"/>
      <c r="AI9" s="178"/>
      <c r="AJ9" s="179"/>
    </row>
    <row r="10" spans="1:36" ht="31.5" x14ac:dyDescent="0.25">
      <c r="A10" s="93">
        <v>2</v>
      </c>
      <c r="B10" s="180" t="s">
        <v>54</v>
      </c>
      <c r="C10" s="181" t="s">
        <v>52</v>
      </c>
      <c r="D10" s="96">
        <v>10</v>
      </c>
      <c r="E10" s="97">
        <v>1</v>
      </c>
      <c r="F10" s="15"/>
      <c r="G10" s="15"/>
      <c r="H10" s="15"/>
      <c r="I10" s="15"/>
      <c r="J10" s="98"/>
      <c r="K10" s="97"/>
      <c r="L10" s="98"/>
      <c r="M10" s="99"/>
      <c r="N10" s="101" t="s">
        <v>53</v>
      </c>
      <c r="O10" s="17"/>
      <c r="P10" s="17"/>
      <c r="Q10" s="17"/>
      <c r="R10" s="102"/>
      <c r="S10" s="103"/>
      <c r="T10" s="101"/>
      <c r="U10" s="17" t="s">
        <v>53</v>
      </c>
      <c r="V10" s="17" t="s">
        <v>53</v>
      </c>
      <c r="W10" s="17"/>
      <c r="X10" s="102"/>
      <c r="Y10" s="101" t="s">
        <v>53</v>
      </c>
      <c r="Z10" s="17"/>
      <c r="AA10" s="102"/>
      <c r="AB10" s="104"/>
      <c r="AC10" s="105" t="s">
        <v>53</v>
      </c>
      <c r="AD10" s="105"/>
      <c r="AE10" s="105"/>
      <c r="AF10" s="106"/>
      <c r="AG10" s="104"/>
      <c r="AH10" s="105" t="s">
        <v>53</v>
      </c>
      <c r="AI10" s="182"/>
      <c r="AJ10" s="179"/>
    </row>
    <row r="11" spans="1:36" ht="31.5" x14ac:dyDescent="0.25">
      <c r="A11" s="107">
        <v>3</v>
      </c>
      <c r="B11" s="95" t="s">
        <v>55</v>
      </c>
      <c r="C11" s="181" t="s">
        <v>52</v>
      </c>
      <c r="D11" s="96">
        <v>4</v>
      </c>
      <c r="E11" s="97">
        <v>1</v>
      </c>
      <c r="F11" s="15"/>
      <c r="G11" s="15"/>
      <c r="H11" s="15"/>
      <c r="I11" s="15"/>
      <c r="J11" s="98"/>
      <c r="K11" s="97">
        <v>2</v>
      </c>
      <c r="L11" s="98"/>
      <c r="M11" s="99"/>
      <c r="N11" s="101" t="s">
        <v>53</v>
      </c>
      <c r="O11" s="17" t="s">
        <v>53</v>
      </c>
      <c r="P11" s="17" t="s">
        <v>53</v>
      </c>
      <c r="Q11" s="17" t="s">
        <v>53</v>
      </c>
      <c r="R11" s="102" t="s">
        <v>53</v>
      </c>
      <c r="S11" s="103" t="s">
        <v>53</v>
      </c>
      <c r="T11" s="101" t="s">
        <v>53</v>
      </c>
      <c r="U11" s="17" t="s">
        <v>53</v>
      </c>
      <c r="V11" s="17" t="s">
        <v>53</v>
      </c>
      <c r="W11" s="17" t="s">
        <v>53</v>
      </c>
      <c r="X11" s="102" t="s">
        <v>53</v>
      </c>
      <c r="Y11" s="101" t="s">
        <v>53</v>
      </c>
      <c r="Z11" s="17"/>
      <c r="AA11" s="102" t="s">
        <v>53</v>
      </c>
      <c r="AB11" s="104" t="s">
        <v>53</v>
      </c>
      <c r="AC11" s="105"/>
      <c r="AD11" s="105"/>
      <c r="AE11" s="105"/>
      <c r="AF11" s="106"/>
      <c r="AG11" s="104" t="s">
        <v>53</v>
      </c>
      <c r="AH11" s="105"/>
      <c r="AI11" s="182"/>
      <c r="AJ11" s="179"/>
    </row>
    <row r="12" spans="1:36" ht="47.25" x14ac:dyDescent="0.25">
      <c r="A12" s="93">
        <v>4</v>
      </c>
      <c r="B12" s="95" t="s">
        <v>155</v>
      </c>
      <c r="C12" s="181" t="s">
        <v>52</v>
      </c>
      <c r="D12" s="96">
        <v>5</v>
      </c>
      <c r="E12" s="97">
        <v>1</v>
      </c>
      <c r="F12" s="15"/>
      <c r="G12" s="15"/>
      <c r="H12" s="15"/>
      <c r="I12" s="15"/>
      <c r="J12" s="98"/>
      <c r="K12" s="97">
        <v>1</v>
      </c>
      <c r="L12" s="98"/>
      <c r="M12" s="99"/>
      <c r="N12" s="101" t="s">
        <v>53</v>
      </c>
      <c r="O12" s="17"/>
      <c r="P12" s="17"/>
      <c r="Q12" s="17"/>
      <c r="R12" s="102" t="s">
        <v>53</v>
      </c>
      <c r="S12" s="103" t="s">
        <v>53</v>
      </c>
      <c r="T12" s="101" t="s">
        <v>53</v>
      </c>
      <c r="U12" s="17" t="s">
        <v>53</v>
      </c>
      <c r="V12" s="17" t="s">
        <v>53</v>
      </c>
      <c r="W12" s="17" t="s">
        <v>53</v>
      </c>
      <c r="X12" s="102" t="s">
        <v>53</v>
      </c>
      <c r="Y12" s="101" t="s">
        <v>53</v>
      </c>
      <c r="Z12" s="17"/>
      <c r="AA12" s="102" t="s">
        <v>53</v>
      </c>
      <c r="AB12" s="104" t="s">
        <v>53</v>
      </c>
      <c r="AC12" s="105"/>
      <c r="AD12" s="105"/>
      <c r="AE12" s="105"/>
      <c r="AF12" s="106"/>
      <c r="AG12" s="104" t="s">
        <v>53</v>
      </c>
      <c r="AH12" s="105"/>
      <c r="AI12" s="182"/>
      <c r="AJ12" s="179"/>
    </row>
    <row r="13" spans="1:36" ht="31.5" x14ac:dyDescent="0.25">
      <c r="A13" s="107">
        <v>5</v>
      </c>
      <c r="B13" s="95" t="s">
        <v>57</v>
      </c>
      <c r="C13" s="181" t="s">
        <v>52</v>
      </c>
      <c r="D13" s="96">
        <v>240</v>
      </c>
      <c r="E13" s="97"/>
      <c r="F13" s="15"/>
      <c r="G13" s="15"/>
      <c r="H13" s="15"/>
      <c r="I13" s="15"/>
      <c r="J13" s="98"/>
      <c r="K13" s="97"/>
      <c r="L13" s="98"/>
      <c r="M13" s="99"/>
      <c r="N13" s="101"/>
      <c r="O13" s="17"/>
      <c r="P13" s="17"/>
      <c r="Q13" s="17"/>
      <c r="R13" s="102"/>
      <c r="S13" s="103"/>
      <c r="T13" s="101"/>
      <c r="U13" s="17"/>
      <c r="V13" s="17"/>
      <c r="W13" s="17"/>
      <c r="X13" s="102"/>
      <c r="Y13" s="101"/>
      <c r="Z13" s="17"/>
      <c r="AA13" s="102"/>
      <c r="AB13" s="104"/>
      <c r="AC13" s="105"/>
      <c r="AD13" s="105"/>
      <c r="AE13" s="105" t="s">
        <v>53</v>
      </c>
      <c r="AF13" s="106"/>
      <c r="AG13" s="104"/>
      <c r="AH13" s="105"/>
      <c r="AI13" s="182" t="s">
        <v>53</v>
      </c>
      <c r="AJ13" s="179"/>
    </row>
    <row r="14" spans="1:36" ht="31.5" x14ac:dyDescent="0.25">
      <c r="A14" s="93">
        <v>6</v>
      </c>
      <c r="B14" s="95" t="s">
        <v>58</v>
      </c>
      <c r="C14" s="181" t="s">
        <v>52</v>
      </c>
      <c r="D14" s="96">
        <v>10</v>
      </c>
      <c r="E14" s="97"/>
      <c r="F14" s="15">
        <v>1</v>
      </c>
      <c r="G14" s="15"/>
      <c r="H14" s="15"/>
      <c r="I14" s="15"/>
      <c r="J14" s="98"/>
      <c r="K14" s="97"/>
      <c r="L14" s="98"/>
      <c r="M14" s="99"/>
      <c r="N14" s="101"/>
      <c r="O14" s="17"/>
      <c r="P14" s="17"/>
      <c r="Q14" s="17"/>
      <c r="R14" s="102"/>
      <c r="S14" s="103"/>
      <c r="T14" s="101"/>
      <c r="U14" s="17" t="s">
        <v>53</v>
      </c>
      <c r="V14" s="17"/>
      <c r="W14" s="17"/>
      <c r="X14" s="102"/>
      <c r="Y14" s="101"/>
      <c r="Z14" s="17"/>
      <c r="AA14" s="102"/>
      <c r="AB14" s="104"/>
      <c r="AC14" s="105"/>
      <c r="AD14" s="105" t="s">
        <v>53</v>
      </c>
      <c r="AE14" s="105"/>
      <c r="AF14" s="106"/>
      <c r="AG14" s="104" t="s">
        <v>53</v>
      </c>
      <c r="AH14" s="105"/>
      <c r="AI14" s="182"/>
      <c r="AJ14" s="179"/>
    </row>
    <row r="15" spans="1:36" ht="47.25" x14ac:dyDescent="0.25">
      <c r="A15" s="107">
        <v>7</v>
      </c>
      <c r="B15" s="95" t="s">
        <v>59</v>
      </c>
      <c r="C15" s="181" t="s">
        <v>156</v>
      </c>
      <c r="D15" s="109">
        <v>5</v>
      </c>
      <c r="E15" s="97"/>
      <c r="F15" s="15"/>
      <c r="G15" s="15">
        <v>1</v>
      </c>
      <c r="H15" s="15"/>
      <c r="I15" s="15"/>
      <c r="J15" s="98"/>
      <c r="K15" s="110"/>
      <c r="L15" s="98"/>
      <c r="M15" s="99"/>
      <c r="N15" s="101" t="s">
        <v>53</v>
      </c>
      <c r="O15" s="17" t="s">
        <v>53</v>
      </c>
      <c r="P15" s="17" t="s">
        <v>53</v>
      </c>
      <c r="Q15" s="17" t="s">
        <v>53</v>
      </c>
      <c r="R15" s="102"/>
      <c r="S15" s="103" t="s">
        <v>53</v>
      </c>
      <c r="T15" s="101" t="s">
        <v>53</v>
      </c>
      <c r="U15" s="17" t="s">
        <v>53</v>
      </c>
      <c r="V15" s="17" t="s">
        <v>53</v>
      </c>
      <c r="W15" s="17"/>
      <c r="X15" s="102" t="s">
        <v>53</v>
      </c>
      <c r="Y15" s="101" t="s">
        <v>53</v>
      </c>
      <c r="Z15" s="17"/>
      <c r="AA15" s="102" t="s">
        <v>53</v>
      </c>
      <c r="AB15" s="104" t="s">
        <v>53</v>
      </c>
      <c r="AC15" s="105"/>
      <c r="AD15" s="105"/>
      <c r="AE15" s="105"/>
      <c r="AF15" s="106"/>
      <c r="AG15" s="104" t="s">
        <v>53</v>
      </c>
      <c r="AH15" s="105"/>
      <c r="AI15" s="182"/>
      <c r="AJ15" s="179"/>
    </row>
    <row r="16" spans="1:36" s="115" customFormat="1" ht="47.25" x14ac:dyDescent="0.25">
      <c r="A16" s="107">
        <v>8</v>
      </c>
      <c r="B16" s="95" t="s">
        <v>60</v>
      </c>
      <c r="C16" s="181" t="s">
        <v>156</v>
      </c>
      <c r="D16" s="96">
        <v>240</v>
      </c>
      <c r="E16" s="97"/>
      <c r="F16" s="15"/>
      <c r="G16" s="15"/>
      <c r="H16" s="15"/>
      <c r="I16" s="15"/>
      <c r="J16" s="98"/>
      <c r="K16" s="110"/>
      <c r="L16" s="111"/>
      <c r="M16" s="112"/>
      <c r="N16" s="101"/>
      <c r="O16" s="17"/>
      <c r="P16" s="17"/>
      <c r="Q16" s="17"/>
      <c r="R16" s="102"/>
      <c r="S16" s="103"/>
      <c r="T16" s="101"/>
      <c r="U16" s="17"/>
      <c r="V16" s="17"/>
      <c r="W16" s="17"/>
      <c r="X16" s="102"/>
      <c r="Y16" s="101"/>
      <c r="Z16" s="17"/>
      <c r="AA16" s="102"/>
      <c r="AB16" s="112"/>
      <c r="AC16" s="113"/>
      <c r="AD16" s="113"/>
      <c r="AE16" s="113" t="s">
        <v>53</v>
      </c>
      <c r="AF16" s="114"/>
      <c r="AG16" s="112"/>
      <c r="AH16" s="113"/>
      <c r="AI16" s="183" t="s">
        <v>53</v>
      </c>
      <c r="AJ16" s="184"/>
    </row>
    <row r="17" spans="1:36" s="115" customFormat="1" ht="47.25" x14ac:dyDescent="0.25">
      <c r="A17" s="107">
        <v>9</v>
      </c>
      <c r="B17" s="95" t="s">
        <v>157</v>
      </c>
      <c r="C17" s="181" t="s">
        <v>156</v>
      </c>
      <c r="D17" s="96">
        <v>10</v>
      </c>
      <c r="E17" s="97"/>
      <c r="F17" s="15"/>
      <c r="G17" s="15"/>
      <c r="H17" s="15"/>
      <c r="I17" s="15">
        <v>1</v>
      </c>
      <c r="J17" s="98"/>
      <c r="K17" s="110"/>
      <c r="L17" s="111"/>
      <c r="M17" s="112"/>
      <c r="N17" s="101" t="s">
        <v>53</v>
      </c>
      <c r="O17" s="17" t="s">
        <v>53</v>
      </c>
      <c r="P17" s="17" t="s">
        <v>53</v>
      </c>
      <c r="Q17" s="17" t="s">
        <v>53</v>
      </c>
      <c r="R17" s="102"/>
      <c r="S17" s="103" t="s">
        <v>53</v>
      </c>
      <c r="T17" s="101" t="s">
        <v>53</v>
      </c>
      <c r="U17" s="17" t="s">
        <v>53</v>
      </c>
      <c r="V17" s="17" t="s">
        <v>53</v>
      </c>
      <c r="W17" s="17"/>
      <c r="X17" s="102" t="s">
        <v>53</v>
      </c>
      <c r="Y17" s="101" t="s">
        <v>53</v>
      </c>
      <c r="Z17" s="17"/>
      <c r="AA17" s="102" t="s">
        <v>53</v>
      </c>
      <c r="AB17" s="112" t="s">
        <v>53</v>
      </c>
      <c r="AC17" s="113"/>
      <c r="AD17" s="113"/>
      <c r="AE17" s="113"/>
      <c r="AF17" s="114"/>
      <c r="AG17" s="112" t="s">
        <v>53</v>
      </c>
      <c r="AH17" s="113"/>
      <c r="AI17" s="183"/>
      <c r="AJ17" s="184"/>
    </row>
    <row r="18" spans="1:36" ht="47.25" x14ac:dyDescent="0.25">
      <c r="A18" s="107">
        <v>10</v>
      </c>
      <c r="B18" s="95" t="s">
        <v>60</v>
      </c>
      <c r="C18" s="181" t="s">
        <v>156</v>
      </c>
      <c r="D18" s="96">
        <v>240</v>
      </c>
      <c r="E18" s="97"/>
      <c r="F18" s="15"/>
      <c r="G18" s="15"/>
      <c r="H18" s="15"/>
      <c r="I18" s="15"/>
      <c r="J18" s="98"/>
      <c r="K18" s="110"/>
      <c r="L18" s="98"/>
      <c r="M18" s="99"/>
      <c r="N18" s="101"/>
      <c r="O18" s="17"/>
      <c r="P18" s="17"/>
      <c r="Q18" s="17"/>
      <c r="R18" s="102"/>
      <c r="S18" s="103"/>
      <c r="T18" s="101"/>
      <c r="U18" s="17"/>
      <c r="V18" s="17"/>
      <c r="W18" s="17"/>
      <c r="X18" s="102"/>
      <c r="Y18" s="101"/>
      <c r="Z18" s="17"/>
      <c r="AA18" s="102"/>
      <c r="AB18" s="104"/>
      <c r="AC18" s="105"/>
      <c r="AD18" s="105"/>
      <c r="AE18" s="105" t="s">
        <v>53</v>
      </c>
      <c r="AF18" s="106"/>
      <c r="AG18" s="104"/>
      <c r="AH18" s="105"/>
      <c r="AI18" s="182" t="s">
        <v>53</v>
      </c>
      <c r="AJ18" s="179"/>
    </row>
    <row r="19" spans="1:36" ht="47.25" x14ac:dyDescent="0.25">
      <c r="A19" s="107">
        <v>11</v>
      </c>
      <c r="B19" s="185" t="s">
        <v>178</v>
      </c>
      <c r="C19" s="181" t="s">
        <v>156</v>
      </c>
      <c r="D19" s="128">
        <v>120</v>
      </c>
      <c r="E19" s="78"/>
      <c r="F19" s="79"/>
      <c r="G19" s="79"/>
      <c r="H19" s="79">
        <v>1</v>
      </c>
      <c r="I19" s="79"/>
      <c r="J19" s="80"/>
      <c r="K19" s="84"/>
      <c r="L19" s="80"/>
      <c r="M19" s="90"/>
      <c r="N19" s="84" t="s">
        <v>53</v>
      </c>
      <c r="O19" s="85"/>
      <c r="P19" s="85"/>
      <c r="Q19" s="85"/>
      <c r="R19" s="119"/>
      <c r="S19" s="120" t="s">
        <v>53</v>
      </c>
      <c r="T19" s="84" t="s">
        <v>53</v>
      </c>
      <c r="U19" s="85" t="s">
        <v>53</v>
      </c>
      <c r="V19" s="85" t="s">
        <v>53</v>
      </c>
      <c r="W19" s="85"/>
      <c r="X19" s="119" t="s">
        <v>53</v>
      </c>
      <c r="Y19" s="84" t="s">
        <v>53</v>
      </c>
      <c r="Z19" s="85"/>
      <c r="AA19" s="119" t="s">
        <v>53</v>
      </c>
      <c r="AB19" s="121"/>
      <c r="AC19" s="122" t="s">
        <v>53</v>
      </c>
      <c r="AD19" s="91"/>
      <c r="AE19" s="91"/>
      <c r="AF19" s="118"/>
      <c r="AG19" s="90"/>
      <c r="AH19" s="91" t="s">
        <v>53</v>
      </c>
      <c r="AI19" s="178"/>
      <c r="AJ19" s="179"/>
    </row>
    <row r="20" spans="1:36" ht="47.25" x14ac:dyDescent="0.25">
      <c r="A20" s="107">
        <v>12</v>
      </c>
      <c r="B20" s="76" t="s">
        <v>165</v>
      </c>
      <c r="C20" s="181" t="s">
        <v>156</v>
      </c>
      <c r="D20" s="117">
        <v>120</v>
      </c>
      <c r="E20" s="126"/>
      <c r="F20" s="15"/>
      <c r="G20" s="15"/>
      <c r="H20" s="15">
        <v>1</v>
      </c>
      <c r="I20" s="15"/>
      <c r="J20" s="98"/>
      <c r="K20" s="97">
        <f>12+8</f>
        <v>20</v>
      </c>
      <c r="L20" s="98"/>
      <c r="M20" s="104"/>
      <c r="N20" s="101" t="s">
        <v>53</v>
      </c>
      <c r="O20" s="17" t="s">
        <v>53</v>
      </c>
      <c r="P20" s="17" t="s">
        <v>53</v>
      </c>
      <c r="Q20" s="17" t="s">
        <v>53</v>
      </c>
      <c r="R20" s="102" t="s">
        <v>53</v>
      </c>
      <c r="S20" s="103" t="s">
        <v>53</v>
      </c>
      <c r="T20" s="101" t="s">
        <v>53</v>
      </c>
      <c r="U20" s="17" t="s">
        <v>53</v>
      </c>
      <c r="V20" s="17" t="s">
        <v>53</v>
      </c>
      <c r="W20" s="17" t="s">
        <v>53</v>
      </c>
      <c r="X20" s="102" t="s">
        <v>53</v>
      </c>
      <c r="Y20" s="101" t="s">
        <v>53</v>
      </c>
      <c r="Z20" s="17"/>
      <c r="AA20" s="102" t="s">
        <v>53</v>
      </c>
      <c r="AB20" s="104" t="s">
        <v>53</v>
      </c>
      <c r="AC20" s="105"/>
      <c r="AD20" s="105"/>
      <c r="AE20" s="105"/>
      <c r="AF20" s="106"/>
      <c r="AG20" s="104" t="s">
        <v>53</v>
      </c>
      <c r="AH20" s="105"/>
      <c r="AI20" s="182"/>
      <c r="AJ20" s="179"/>
    </row>
    <row r="21" spans="1:36" ht="47.25" x14ac:dyDescent="0.25">
      <c r="A21" s="107">
        <v>13</v>
      </c>
      <c r="B21" s="95" t="s">
        <v>60</v>
      </c>
      <c r="C21" s="181" t="s">
        <v>156</v>
      </c>
      <c r="D21" s="128">
        <v>240</v>
      </c>
      <c r="E21" s="126"/>
      <c r="F21" s="15"/>
      <c r="G21" s="15"/>
      <c r="H21" s="15"/>
      <c r="I21" s="15"/>
      <c r="J21" s="98"/>
      <c r="K21" s="97"/>
      <c r="L21" s="98"/>
      <c r="M21" s="104"/>
      <c r="N21" s="101"/>
      <c r="O21" s="17"/>
      <c r="P21" s="17"/>
      <c r="Q21" s="17"/>
      <c r="R21" s="102"/>
      <c r="S21" s="103"/>
      <c r="T21" s="101"/>
      <c r="U21" s="17"/>
      <c r="V21" s="17"/>
      <c r="W21" s="17"/>
      <c r="X21" s="102"/>
      <c r="Y21" s="101"/>
      <c r="Z21" s="17"/>
      <c r="AA21" s="102"/>
      <c r="AB21" s="104"/>
      <c r="AC21" s="105"/>
      <c r="AD21" s="105"/>
      <c r="AE21" s="105" t="s">
        <v>53</v>
      </c>
      <c r="AF21" s="106"/>
      <c r="AG21" s="104"/>
      <c r="AH21" s="105"/>
      <c r="AI21" s="182" t="s">
        <v>53</v>
      </c>
      <c r="AJ21" s="179"/>
    </row>
    <row r="22" spans="1:36" ht="47.25" x14ac:dyDescent="0.25">
      <c r="A22" s="93">
        <v>14</v>
      </c>
      <c r="B22" s="95" t="s">
        <v>166</v>
      </c>
      <c r="C22" s="181" t="s">
        <v>156</v>
      </c>
      <c r="D22" s="128">
        <v>20</v>
      </c>
      <c r="E22" s="126"/>
      <c r="F22" s="15"/>
      <c r="G22" s="15"/>
      <c r="H22" s="15"/>
      <c r="I22" s="15">
        <v>1</v>
      </c>
      <c r="J22" s="98"/>
      <c r="K22" s="97"/>
      <c r="L22" s="98"/>
      <c r="M22" s="104"/>
      <c r="N22" s="101" t="s">
        <v>53</v>
      </c>
      <c r="O22" s="17"/>
      <c r="P22" s="17"/>
      <c r="Q22" s="17"/>
      <c r="R22" s="102"/>
      <c r="S22" s="103" t="s">
        <v>53</v>
      </c>
      <c r="T22" s="101" t="s">
        <v>53</v>
      </c>
      <c r="U22" s="17" t="s">
        <v>53</v>
      </c>
      <c r="V22" s="17" t="s">
        <v>53</v>
      </c>
      <c r="W22" s="17"/>
      <c r="X22" s="102" t="s">
        <v>53</v>
      </c>
      <c r="Y22" s="101" t="s">
        <v>53</v>
      </c>
      <c r="Z22" s="17"/>
      <c r="AA22" s="102" t="s">
        <v>53</v>
      </c>
      <c r="AB22" s="104"/>
      <c r="AC22" s="105" t="s">
        <v>53</v>
      </c>
      <c r="AD22" s="105"/>
      <c r="AE22" s="105"/>
      <c r="AF22" s="106"/>
      <c r="AG22" s="104"/>
      <c r="AH22" s="105" t="s">
        <v>53</v>
      </c>
      <c r="AI22" s="182"/>
      <c r="AJ22" s="179"/>
    </row>
    <row r="23" spans="1:36" ht="47.25" x14ac:dyDescent="0.25">
      <c r="A23" s="93">
        <v>15</v>
      </c>
      <c r="B23" s="95" t="s">
        <v>167</v>
      </c>
      <c r="C23" s="181" t="s">
        <v>156</v>
      </c>
      <c r="D23" s="128">
        <v>5</v>
      </c>
      <c r="E23" s="126"/>
      <c r="F23" s="15"/>
      <c r="G23" s="15"/>
      <c r="H23" s="15"/>
      <c r="I23" s="15">
        <v>1</v>
      </c>
      <c r="J23" s="98"/>
      <c r="K23" s="97"/>
      <c r="L23" s="98"/>
      <c r="M23" s="104"/>
      <c r="N23" s="101" t="s">
        <v>53</v>
      </c>
      <c r="O23" s="17" t="s">
        <v>53</v>
      </c>
      <c r="P23" s="17" t="s">
        <v>53</v>
      </c>
      <c r="Q23" s="17" t="s">
        <v>53</v>
      </c>
      <c r="R23" s="102"/>
      <c r="S23" s="103"/>
      <c r="T23" s="101"/>
      <c r="U23" s="17" t="s">
        <v>53</v>
      </c>
      <c r="V23" s="17" t="s">
        <v>53</v>
      </c>
      <c r="W23" s="17"/>
      <c r="X23" s="102"/>
      <c r="Y23" s="101" t="s">
        <v>53</v>
      </c>
      <c r="Z23" s="17"/>
      <c r="AA23" s="102"/>
      <c r="AB23" s="104" t="s">
        <v>53</v>
      </c>
      <c r="AC23" s="105"/>
      <c r="AD23" s="105"/>
      <c r="AE23" s="105"/>
      <c r="AF23" s="106"/>
      <c r="AG23" s="104" t="s">
        <v>53</v>
      </c>
      <c r="AH23" s="105"/>
      <c r="AI23" s="182"/>
      <c r="AJ23" s="179"/>
    </row>
    <row r="24" spans="1:36" s="115" customFormat="1" ht="47.25" x14ac:dyDescent="0.25">
      <c r="A24" s="107">
        <v>16</v>
      </c>
      <c r="B24" s="95" t="s">
        <v>60</v>
      </c>
      <c r="C24" s="181" t="s">
        <v>168</v>
      </c>
      <c r="D24" s="130">
        <v>480</v>
      </c>
      <c r="E24" s="126"/>
      <c r="F24" s="15"/>
      <c r="G24" s="15"/>
      <c r="H24" s="15"/>
      <c r="I24" s="15"/>
      <c r="J24" s="98"/>
      <c r="K24" s="97"/>
      <c r="L24" s="114"/>
      <c r="M24" s="112"/>
      <c r="N24" s="101"/>
      <c r="O24" s="17"/>
      <c r="P24" s="17"/>
      <c r="Q24" s="17"/>
      <c r="R24" s="102"/>
      <c r="S24" s="103"/>
      <c r="T24" s="101"/>
      <c r="U24" s="17"/>
      <c r="V24" s="17"/>
      <c r="W24" s="17"/>
      <c r="X24" s="102"/>
      <c r="Y24" s="101"/>
      <c r="Z24" s="17"/>
      <c r="AA24" s="102"/>
      <c r="AB24" s="101"/>
      <c r="AC24" s="113"/>
      <c r="AD24" s="113"/>
      <c r="AE24" s="113" t="s">
        <v>53</v>
      </c>
      <c r="AF24" s="114"/>
      <c r="AG24" s="112"/>
      <c r="AH24" s="113"/>
      <c r="AI24" s="183" t="s">
        <v>53</v>
      </c>
      <c r="AJ24" s="184"/>
    </row>
    <row r="25" spans="1:36" s="115" customFormat="1" ht="47.25" x14ac:dyDescent="0.25">
      <c r="A25" s="93">
        <v>17</v>
      </c>
      <c r="B25" s="95" t="s">
        <v>169</v>
      </c>
      <c r="C25" s="181" t="s">
        <v>168</v>
      </c>
      <c r="D25" s="130">
        <v>20</v>
      </c>
      <c r="E25" s="126"/>
      <c r="F25" s="15"/>
      <c r="G25" s="15"/>
      <c r="H25" s="15"/>
      <c r="I25" s="15"/>
      <c r="J25" s="98">
        <v>1</v>
      </c>
      <c r="K25" s="97"/>
      <c r="L25" s="114"/>
      <c r="M25" s="112"/>
      <c r="N25" s="101" t="s">
        <v>53</v>
      </c>
      <c r="O25" s="17"/>
      <c r="P25" s="17"/>
      <c r="Q25" s="17"/>
      <c r="R25" s="102"/>
      <c r="S25" s="103" t="s">
        <v>53</v>
      </c>
      <c r="T25" s="101" t="s">
        <v>53</v>
      </c>
      <c r="U25" s="17" t="s">
        <v>53</v>
      </c>
      <c r="V25" s="17" t="s">
        <v>53</v>
      </c>
      <c r="W25" s="17"/>
      <c r="X25" s="102" t="s">
        <v>53</v>
      </c>
      <c r="Y25" s="101" t="s">
        <v>53</v>
      </c>
      <c r="Z25" s="17"/>
      <c r="AA25" s="102" t="s">
        <v>53</v>
      </c>
      <c r="AB25" s="101"/>
      <c r="AC25" s="113" t="s">
        <v>53</v>
      </c>
      <c r="AD25" s="113"/>
      <c r="AE25" s="113"/>
      <c r="AF25" s="114"/>
      <c r="AG25" s="112"/>
      <c r="AH25" s="113" t="s">
        <v>53</v>
      </c>
      <c r="AI25" s="183"/>
      <c r="AJ25" s="184"/>
    </row>
    <row r="26" spans="1:36" ht="47.25" x14ac:dyDescent="0.25">
      <c r="A26" s="93">
        <v>18</v>
      </c>
      <c r="B26" s="95" t="s">
        <v>170</v>
      </c>
      <c r="C26" s="181" t="s">
        <v>168</v>
      </c>
      <c r="D26" s="128">
        <v>5</v>
      </c>
      <c r="E26" s="126"/>
      <c r="F26" s="15"/>
      <c r="G26" s="15"/>
      <c r="H26" s="15"/>
      <c r="I26" s="15"/>
      <c r="J26" s="98">
        <v>1</v>
      </c>
      <c r="K26" s="104"/>
      <c r="L26" s="98"/>
      <c r="M26" s="104"/>
      <c r="N26" s="101" t="s">
        <v>53</v>
      </c>
      <c r="O26" s="17" t="s">
        <v>53</v>
      </c>
      <c r="P26" s="17" t="s">
        <v>53</v>
      </c>
      <c r="Q26" s="17" t="s">
        <v>53</v>
      </c>
      <c r="R26" s="102"/>
      <c r="S26" s="103"/>
      <c r="T26" s="101"/>
      <c r="U26" s="17" t="s">
        <v>53</v>
      </c>
      <c r="V26" s="17" t="s">
        <v>53</v>
      </c>
      <c r="W26" s="17"/>
      <c r="X26" s="102"/>
      <c r="Y26" s="101" t="s">
        <v>53</v>
      </c>
      <c r="Z26" s="17"/>
      <c r="AA26" s="102"/>
      <c r="AB26" s="104" t="s">
        <v>53</v>
      </c>
      <c r="AC26" s="105"/>
      <c r="AD26" s="105"/>
      <c r="AE26" s="105"/>
      <c r="AF26" s="106"/>
      <c r="AG26" s="104" t="s">
        <v>53</v>
      </c>
      <c r="AH26" s="105"/>
      <c r="AI26" s="182"/>
      <c r="AJ26" s="179"/>
    </row>
    <row r="27" spans="1:36" ht="47.25" x14ac:dyDescent="0.25">
      <c r="A27" s="107">
        <v>19</v>
      </c>
      <c r="B27" s="95" t="s">
        <v>171</v>
      </c>
      <c r="C27" s="181" t="s">
        <v>168</v>
      </c>
      <c r="D27" s="128">
        <v>5</v>
      </c>
      <c r="E27" s="126"/>
      <c r="F27" s="15"/>
      <c r="G27" s="15">
        <v>1</v>
      </c>
      <c r="H27" s="15"/>
      <c r="I27" s="15"/>
      <c r="J27" s="98"/>
      <c r="K27" s="104">
        <v>1</v>
      </c>
      <c r="L27" s="98"/>
      <c r="M27" s="104"/>
      <c r="N27" s="101" t="s">
        <v>53</v>
      </c>
      <c r="O27" s="17"/>
      <c r="P27" s="17"/>
      <c r="Q27" s="17"/>
      <c r="R27" s="102" t="s">
        <v>53</v>
      </c>
      <c r="S27" s="103" t="s">
        <v>53</v>
      </c>
      <c r="T27" s="101" t="s">
        <v>53</v>
      </c>
      <c r="U27" s="17" t="s">
        <v>53</v>
      </c>
      <c r="V27" s="17" t="s">
        <v>53</v>
      </c>
      <c r="W27" s="17" t="s">
        <v>53</v>
      </c>
      <c r="X27" s="102" t="s">
        <v>53</v>
      </c>
      <c r="Y27" s="101" t="s">
        <v>53</v>
      </c>
      <c r="Z27" s="17"/>
      <c r="AA27" s="102" t="s">
        <v>53</v>
      </c>
      <c r="AB27" s="104" t="s">
        <v>53</v>
      </c>
      <c r="AC27" s="105"/>
      <c r="AD27" s="105"/>
      <c r="AE27" s="105"/>
      <c r="AF27" s="106"/>
      <c r="AG27" s="104" t="s">
        <v>53</v>
      </c>
      <c r="AH27" s="105"/>
      <c r="AI27" s="182"/>
      <c r="AJ27" s="179"/>
    </row>
    <row r="28" spans="1:36" ht="47.25" x14ac:dyDescent="0.25">
      <c r="A28" s="93">
        <v>20</v>
      </c>
      <c r="B28" s="95" t="s">
        <v>75</v>
      </c>
      <c r="C28" s="181" t="s">
        <v>168</v>
      </c>
      <c r="D28" s="128">
        <v>240</v>
      </c>
      <c r="E28" s="126"/>
      <c r="F28" s="15"/>
      <c r="G28" s="15"/>
      <c r="H28" s="15"/>
      <c r="I28" s="15"/>
      <c r="J28" s="98"/>
      <c r="K28" s="104"/>
      <c r="L28" s="98"/>
      <c r="M28" s="104"/>
      <c r="N28" s="101"/>
      <c r="O28" s="17"/>
      <c r="P28" s="17"/>
      <c r="Q28" s="17"/>
      <c r="R28" s="102"/>
      <c r="S28" s="103"/>
      <c r="T28" s="101"/>
      <c r="U28" s="17"/>
      <c r="V28" s="17"/>
      <c r="W28" s="17"/>
      <c r="X28" s="102"/>
      <c r="Y28" s="101"/>
      <c r="Z28" s="17"/>
      <c r="AA28" s="102"/>
      <c r="AB28" s="104"/>
      <c r="AC28" s="105"/>
      <c r="AD28" s="105"/>
      <c r="AE28" s="105" t="s">
        <v>53</v>
      </c>
      <c r="AF28" s="106"/>
      <c r="AG28" s="104"/>
      <c r="AH28" s="105"/>
      <c r="AI28" s="182" t="s">
        <v>53</v>
      </c>
      <c r="AJ28" s="179"/>
    </row>
    <row r="29" spans="1:36" ht="47.25" x14ac:dyDescent="0.25">
      <c r="A29" s="93">
        <v>21</v>
      </c>
      <c r="B29" s="95" t="s">
        <v>172</v>
      </c>
      <c r="C29" s="181" t="s">
        <v>168</v>
      </c>
      <c r="D29" s="128">
        <v>10</v>
      </c>
      <c r="E29" s="126"/>
      <c r="F29" s="15"/>
      <c r="G29" s="15">
        <v>1</v>
      </c>
      <c r="H29" s="15"/>
      <c r="I29" s="15"/>
      <c r="J29" s="98"/>
      <c r="K29" s="104"/>
      <c r="L29" s="98"/>
      <c r="M29" s="104"/>
      <c r="N29" s="101"/>
      <c r="O29" s="17"/>
      <c r="P29" s="17"/>
      <c r="Q29" s="17"/>
      <c r="R29" s="102"/>
      <c r="S29" s="103"/>
      <c r="T29" s="101"/>
      <c r="U29" s="17" t="s">
        <v>53</v>
      </c>
      <c r="V29" s="17"/>
      <c r="W29" s="17"/>
      <c r="X29" s="102"/>
      <c r="Y29" s="101"/>
      <c r="Z29" s="17"/>
      <c r="AA29" s="102"/>
      <c r="AB29" s="104"/>
      <c r="AC29" s="105"/>
      <c r="AD29" s="105" t="s">
        <v>53</v>
      </c>
      <c r="AE29" s="105"/>
      <c r="AF29" s="106"/>
      <c r="AG29" s="104" t="s">
        <v>53</v>
      </c>
      <c r="AH29" s="105"/>
      <c r="AI29" s="182"/>
      <c r="AJ29" s="179"/>
    </row>
    <row r="30" spans="1:36" ht="31.5" x14ac:dyDescent="0.25">
      <c r="A30" s="107">
        <v>22</v>
      </c>
      <c r="B30" s="95" t="s">
        <v>173</v>
      </c>
      <c r="C30" s="181" t="s">
        <v>52</v>
      </c>
      <c r="D30" s="131">
        <v>5</v>
      </c>
      <c r="E30" s="132">
        <v>1</v>
      </c>
      <c r="F30" s="30"/>
      <c r="G30" s="15"/>
      <c r="H30" s="15"/>
      <c r="I30" s="15"/>
      <c r="J30" s="98"/>
      <c r="K30" s="104"/>
      <c r="L30" s="98"/>
      <c r="M30" s="104"/>
      <c r="N30" s="104" t="s">
        <v>53</v>
      </c>
      <c r="O30" s="105" t="s">
        <v>53</v>
      </c>
      <c r="P30" s="105" t="s">
        <v>53</v>
      </c>
      <c r="Q30" s="105" t="s">
        <v>53</v>
      </c>
      <c r="R30" s="106"/>
      <c r="S30" s="133" t="s">
        <v>53</v>
      </c>
      <c r="T30" s="104" t="s">
        <v>53</v>
      </c>
      <c r="U30" s="105" t="s">
        <v>53</v>
      </c>
      <c r="V30" s="105" t="s">
        <v>53</v>
      </c>
      <c r="W30" s="105"/>
      <c r="X30" s="106" t="s">
        <v>53</v>
      </c>
      <c r="Y30" s="104" t="s">
        <v>53</v>
      </c>
      <c r="Z30" s="105"/>
      <c r="AA30" s="106" t="s">
        <v>53</v>
      </c>
      <c r="AB30" s="104" t="s">
        <v>53</v>
      </c>
      <c r="AC30" s="105"/>
      <c r="AD30" s="105"/>
      <c r="AE30" s="105"/>
      <c r="AF30" s="106"/>
      <c r="AG30" s="104" t="s">
        <v>53</v>
      </c>
      <c r="AH30" s="105"/>
      <c r="AI30" s="182"/>
      <c r="AJ30" s="179"/>
    </row>
    <row r="31" spans="1:36" ht="31.5" x14ac:dyDescent="0.25">
      <c r="A31" s="93">
        <v>23</v>
      </c>
      <c r="B31" s="95" t="s">
        <v>76</v>
      </c>
      <c r="C31" s="181" t="s">
        <v>52</v>
      </c>
      <c r="D31" s="96">
        <v>15</v>
      </c>
      <c r="E31" s="132">
        <v>1</v>
      </c>
      <c r="F31" s="30"/>
      <c r="G31" s="15"/>
      <c r="H31" s="15"/>
      <c r="I31" s="15"/>
      <c r="J31" s="98"/>
      <c r="K31" s="104">
        <v>2</v>
      </c>
      <c r="L31" s="98"/>
      <c r="M31" s="104"/>
      <c r="N31" s="104"/>
      <c r="O31" s="105"/>
      <c r="P31" s="105"/>
      <c r="Q31" s="105"/>
      <c r="R31" s="106" t="s">
        <v>53</v>
      </c>
      <c r="S31" s="133" t="s">
        <v>53</v>
      </c>
      <c r="T31" s="104" t="s">
        <v>53</v>
      </c>
      <c r="U31" s="105" t="s">
        <v>53</v>
      </c>
      <c r="V31" s="105" t="s">
        <v>53</v>
      </c>
      <c r="W31" s="105" t="s">
        <v>53</v>
      </c>
      <c r="X31" s="106" t="s">
        <v>53</v>
      </c>
      <c r="Y31" s="104" t="s">
        <v>53</v>
      </c>
      <c r="Z31" s="105"/>
      <c r="AA31" s="106" t="s">
        <v>53</v>
      </c>
      <c r="AB31" s="104" t="s">
        <v>53</v>
      </c>
      <c r="AC31" s="105"/>
      <c r="AD31" s="105"/>
      <c r="AE31" s="105"/>
      <c r="AF31" s="106"/>
      <c r="AG31" s="104" t="s">
        <v>53</v>
      </c>
      <c r="AH31" s="105"/>
      <c r="AI31" s="182"/>
      <c r="AJ31" s="179"/>
    </row>
    <row r="32" spans="1:36" ht="31.5" x14ac:dyDescent="0.25">
      <c r="A32" s="93">
        <v>24</v>
      </c>
      <c r="B32" s="95" t="s">
        <v>174</v>
      </c>
      <c r="C32" s="181" t="s">
        <v>52</v>
      </c>
      <c r="D32" s="96">
        <v>5</v>
      </c>
      <c r="E32" s="132">
        <v>1</v>
      </c>
      <c r="F32" s="30"/>
      <c r="G32" s="15"/>
      <c r="H32" s="15"/>
      <c r="I32" s="15"/>
      <c r="J32" s="98"/>
      <c r="K32" s="104"/>
      <c r="L32" s="98">
        <v>1</v>
      </c>
      <c r="M32" s="104">
        <v>1</v>
      </c>
      <c r="N32" s="104" t="s">
        <v>53</v>
      </c>
      <c r="O32" s="105"/>
      <c r="P32" s="105"/>
      <c r="Q32" s="105"/>
      <c r="R32" s="106"/>
      <c r="S32" s="133" t="s">
        <v>53</v>
      </c>
      <c r="T32" s="104" t="s">
        <v>53</v>
      </c>
      <c r="U32" s="105" t="s">
        <v>53</v>
      </c>
      <c r="V32" s="105" t="s">
        <v>53</v>
      </c>
      <c r="W32" s="105"/>
      <c r="X32" s="106" t="s">
        <v>53</v>
      </c>
      <c r="Y32" s="104" t="s">
        <v>53</v>
      </c>
      <c r="Z32" s="105" t="s">
        <v>53</v>
      </c>
      <c r="AA32" s="106" t="s">
        <v>53</v>
      </c>
      <c r="AB32" s="104" t="s">
        <v>53</v>
      </c>
      <c r="AC32" s="105"/>
      <c r="AD32" s="105"/>
      <c r="AE32" s="105"/>
      <c r="AF32" s="106"/>
      <c r="AG32" s="104" t="s">
        <v>53</v>
      </c>
      <c r="AH32" s="105"/>
      <c r="AI32" s="182"/>
      <c r="AJ32" s="179"/>
    </row>
    <row r="33" spans="1:77" ht="32.25" thickBot="1" x14ac:dyDescent="0.3">
      <c r="A33" s="107">
        <v>25</v>
      </c>
      <c r="B33" s="186" t="s">
        <v>175</v>
      </c>
      <c r="C33" s="187" t="s">
        <v>52</v>
      </c>
      <c r="D33" s="109">
        <v>240</v>
      </c>
      <c r="E33" s="137"/>
      <c r="F33" s="138"/>
      <c r="G33" s="139"/>
      <c r="H33" s="139"/>
      <c r="I33" s="139"/>
      <c r="J33" s="140"/>
      <c r="K33" s="141"/>
      <c r="L33" s="140"/>
      <c r="M33" s="141"/>
      <c r="N33" s="141"/>
      <c r="O33" s="143"/>
      <c r="P33" s="143"/>
      <c r="Q33" s="143"/>
      <c r="R33" s="142"/>
      <c r="S33" s="144"/>
      <c r="T33" s="141"/>
      <c r="U33" s="143"/>
      <c r="V33" s="143"/>
      <c r="W33" s="143"/>
      <c r="X33" s="142"/>
      <c r="Y33" s="141"/>
      <c r="Z33" s="143"/>
      <c r="AA33" s="142"/>
      <c r="AB33" s="141"/>
      <c r="AC33" s="143"/>
      <c r="AD33" s="143"/>
      <c r="AE33" s="143" t="s">
        <v>53</v>
      </c>
      <c r="AF33" s="142"/>
      <c r="AG33" s="141"/>
      <c r="AH33" s="143"/>
      <c r="AI33" s="188" t="s">
        <v>53</v>
      </c>
      <c r="AJ33" s="179"/>
    </row>
    <row r="34" spans="1:77" s="153" customFormat="1" ht="16.5" thickBot="1" x14ac:dyDescent="0.3">
      <c r="A34" s="280" t="s">
        <v>78</v>
      </c>
      <c r="B34" s="281"/>
      <c r="C34" s="282"/>
      <c r="D34" s="160">
        <f t="shared" ref="D34:M34" si="0">SUM(D9:D33)</f>
        <v>2295</v>
      </c>
      <c r="E34" s="189">
        <f t="shared" si="0"/>
        <v>7</v>
      </c>
      <c r="F34" s="190">
        <f t="shared" si="0"/>
        <v>1</v>
      </c>
      <c r="G34" s="190">
        <f t="shared" si="0"/>
        <v>3</v>
      </c>
      <c r="H34" s="190">
        <f t="shared" si="0"/>
        <v>2</v>
      </c>
      <c r="I34" s="190">
        <f t="shared" si="0"/>
        <v>3</v>
      </c>
      <c r="J34" s="191">
        <f t="shared" si="0"/>
        <v>2</v>
      </c>
      <c r="K34" s="189">
        <f t="shared" si="0"/>
        <v>26</v>
      </c>
      <c r="L34" s="191">
        <f t="shared" si="0"/>
        <v>1</v>
      </c>
      <c r="M34" s="189">
        <f t="shared" si="0"/>
        <v>1</v>
      </c>
      <c r="N34" s="192">
        <f t="shared" ref="N34:AI34" si="1">+COUNTA(N9:N33)</f>
        <v>14</v>
      </c>
      <c r="O34" s="193">
        <f t="shared" si="1"/>
        <v>7</v>
      </c>
      <c r="P34" s="193">
        <f t="shared" si="1"/>
        <v>7</v>
      </c>
      <c r="Q34" s="193">
        <f t="shared" si="1"/>
        <v>7</v>
      </c>
      <c r="R34" s="191">
        <f t="shared" si="1"/>
        <v>5</v>
      </c>
      <c r="S34" s="160">
        <f t="shared" si="1"/>
        <v>12</v>
      </c>
      <c r="T34" s="192">
        <f t="shared" si="1"/>
        <v>12</v>
      </c>
      <c r="U34" s="193">
        <f t="shared" si="1"/>
        <v>18</v>
      </c>
      <c r="V34" s="193">
        <f t="shared" si="1"/>
        <v>16</v>
      </c>
      <c r="W34" s="193">
        <f t="shared" si="1"/>
        <v>5</v>
      </c>
      <c r="X34" s="191">
        <f t="shared" si="1"/>
        <v>12</v>
      </c>
      <c r="Y34" s="192">
        <f t="shared" si="1"/>
        <v>16</v>
      </c>
      <c r="Z34" s="193">
        <f t="shared" si="1"/>
        <v>1</v>
      </c>
      <c r="AA34" s="191">
        <f t="shared" si="1"/>
        <v>12</v>
      </c>
      <c r="AB34" s="192">
        <f t="shared" si="1"/>
        <v>12</v>
      </c>
      <c r="AC34" s="193">
        <f t="shared" si="1"/>
        <v>4</v>
      </c>
      <c r="AD34" s="193">
        <f t="shared" si="1"/>
        <v>2</v>
      </c>
      <c r="AE34" s="193">
        <f t="shared" si="1"/>
        <v>7</v>
      </c>
      <c r="AF34" s="191">
        <f t="shared" si="1"/>
        <v>0</v>
      </c>
      <c r="AG34" s="192">
        <f t="shared" si="1"/>
        <v>14</v>
      </c>
      <c r="AH34" s="193">
        <f t="shared" si="1"/>
        <v>4</v>
      </c>
      <c r="AI34" s="191">
        <f t="shared" si="1"/>
        <v>7</v>
      </c>
    </row>
    <row r="35" spans="1:77" s="153" customFormat="1" ht="16.5" thickBot="1" x14ac:dyDescent="0.3">
      <c r="D35" s="155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156"/>
      <c r="AI35" s="157"/>
    </row>
    <row r="36" spans="1:77" s="153" customFormat="1" ht="16.5" thickBot="1" x14ac:dyDescent="0.3">
      <c r="B36" s="158"/>
      <c r="C36" s="159" t="s">
        <v>79</v>
      </c>
      <c r="D36" s="194">
        <f>ROUNDUP((D34/60/8),0)</f>
        <v>5</v>
      </c>
      <c r="E36" s="15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</row>
    <row r="37" spans="1:77" s="54" customFormat="1" x14ac:dyDescent="0.25">
      <c r="A37" s="52"/>
      <c r="B37" s="52"/>
      <c r="C37" s="52"/>
      <c r="D37" s="195"/>
      <c r="E37" s="16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</row>
    <row r="38" spans="1:77" s="54" customFormat="1" x14ac:dyDescent="0.25">
      <c r="A38" s="52"/>
      <c r="B38" s="52"/>
      <c r="C38" s="52"/>
      <c r="D38" s="16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</row>
    <row r="40" spans="1:77" x14ac:dyDescent="0.25">
      <c r="D40" s="163"/>
    </row>
  </sheetData>
  <mergeCells count="26">
    <mergeCell ref="A2:AI2"/>
    <mergeCell ref="A3:AI3"/>
    <mergeCell ref="A5:A8"/>
    <mergeCell ref="B5:B8"/>
    <mergeCell ref="C5:C8"/>
    <mergeCell ref="D5:D8"/>
    <mergeCell ref="E5:M5"/>
    <mergeCell ref="N5:AA5"/>
    <mergeCell ref="AB5:AF5"/>
    <mergeCell ref="AG5:AI5"/>
    <mergeCell ref="A34:C34"/>
    <mergeCell ref="AF6:AF7"/>
    <mergeCell ref="AG6:AG8"/>
    <mergeCell ref="AH6:AH8"/>
    <mergeCell ref="AI6:AI8"/>
    <mergeCell ref="E7:J7"/>
    <mergeCell ref="K7:L7"/>
    <mergeCell ref="N7:R7"/>
    <mergeCell ref="T7:X7"/>
    <mergeCell ref="Y7:AA7"/>
    <mergeCell ref="E6:M6"/>
    <mergeCell ref="N6:AA6"/>
    <mergeCell ref="AB6:AB7"/>
    <mergeCell ref="AC6:AC7"/>
    <mergeCell ref="AD6:AD7"/>
    <mergeCell ref="AE6:AE7"/>
  </mergeCells>
  <pageMargins left="0.25" right="0.25" top="0.75" bottom="0.75" header="0.3" footer="0.3"/>
  <pageSetup paperSize="8" scale="4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873A0-6E69-49E7-8939-6A53EFF03E56}">
  <sheetPr>
    <tabColor rgb="FF7030A0"/>
    <pageSetUpPr fitToPage="1"/>
  </sheetPr>
  <dimension ref="A2:CB52"/>
  <sheetViews>
    <sheetView showGridLines="0" zoomScale="70" zoomScaleNormal="70" zoomScaleSheetLayoutView="85" workbookViewId="0">
      <selection activeCell="P7" sqref="P7:AA7"/>
    </sheetView>
  </sheetViews>
  <sheetFormatPr baseColWidth="10" defaultColWidth="13.33203125" defaultRowHeight="15.75" x14ac:dyDescent="0.25"/>
  <cols>
    <col min="1" max="1" width="11.6640625" style="52" customWidth="1"/>
    <col min="2" max="2" width="71.5" style="52" customWidth="1"/>
    <col min="3" max="3" width="49.83203125" style="52" customWidth="1"/>
    <col min="4" max="4" width="11.5" style="53" customWidth="1"/>
    <col min="5" max="5" width="8.6640625" style="54" bestFit="1" customWidth="1"/>
    <col min="6" max="7" width="5" style="54" bestFit="1" customWidth="1"/>
    <col min="8" max="8" width="8.6640625" style="54" bestFit="1" customWidth="1"/>
    <col min="9" max="9" width="12.5" style="54" bestFit="1" customWidth="1"/>
    <col min="10" max="11" width="16.1640625" style="54" bestFit="1" customWidth="1"/>
    <col min="12" max="13" width="8.5" style="54" customWidth="1"/>
    <col min="14" max="14" width="10" style="54" customWidth="1"/>
    <col min="15" max="15" width="12.1640625" style="54" customWidth="1"/>
    <col min="16" max="20" width="7" style="54" customWidth="1"/>
    <col min="21" max="21" width="22.5" style="54" customWidth="1"/>
    <col min="22" max="22" width="7.5" style="54" customWidth="1"/>
    <col min="23" max="24" width="7.1640625" style="54" customWidth="1"/>
    <col min="25" max="25" width="7.33203125" style="54" customWidth="1"/>
    <col min="26" max="26" width="7.6640625" style="54" customWidth="1"/>
    <col min="27" max="27" width="8.83203125" style="54" customWidth="1"/>
    <col min="28" max="34" width="7" style="54" customWidth="1"/>
    <col min="35" max="35" width="6.5" style="54" customWidth="1"/>
    <col min="36" max="38" width="9.6640625" style="52" customWidth="1"/>
    <col min="39" max="16384" width="13.33203125" style="52"/>
  </cols>
  <sheetData>
    <row r="2" spans="1:38" ht="18.399999999999999" customHeight="1" x14ac:dyDescent="0.2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</row>
    <row r="3" spans="1:38" ht="47.65" customHeight="1" x14ac:dyDescent="0.25">
      <c r="A3" s="267" t="s">
        <v>179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</row>
    <row r="4" spans="1:38" ht="16.5" thickBot="1" x14ac:dyDescent="0.3"/>
    <row r="5" spans="1:38" s="54" customFormat="1" ht="26.1" customHeight="1" thickBot="1" x14ac:dyDescent="0.25">
      <c r="A5" s="268" t="s">
        <v>0</v>
      </c>
      <c r="B5" s="305" t="s">
        <v>1</v>
      </c>
      <c r="C5" s="268" t="s">
        <v>2</v>
      </c>
      <c r="D5" s="239" t="s">
        <v>3</v>
      </c>
      <c r="E5" s="309" t="s">
        <v>4</v>
      </c>
      <c r="F5" s="259"/>
      <c r="G5" s="259"/>
      <c r="H5" s="259"/>
      <c r="I5" s="259"/>
      <c r="J5" s="259"/>
      <c r="K5" s="259"/>
      <c r="L5" s="259"/>
      <c r="M5" s="259"/>
      <c r="N5" s="259"/>
      <c r="O5" s="260"/>
      <c r="P5" s="298" t="s">
        <v>5</v>
      </c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56" t="s">
        <v>6</v>
      </c>
      <c r="AF5" s="255"/>
      <c r="AG5" s="255"/>
      <c r="AH5" s="255"/>
      <c r="AI5" s="254"/>
      <c r="AJ5" s="253" t="s">
        <v>7</v>
      </c>
      <c r="AK5" s="255"/>
      <c r="AL5" s="254"/>
    </row>
    <row r="6" spans="1:38" s="54" customFormat="1" ht="35.450000000000003" customHeight="1" thickBot="1" x14ac:dyDescent="0.25">
      <c r="A6" s="269"/>
      <c r="B6" s="306"/>
      <c r="C6" s="269"/>
      <c r="D6" s="308"/>
      <c r="E6" s="256" t="s">
        <v>8</v>
      </c>
      <c r="F6" s="255"/>
      <c r="G6" s="255"/>
      <c r="H6" s="255"/>
      <c r="I6" s="255"/>
      <c r="J6" s="255"/>
      <c r="K6" s="255"/>
      <c r="L6" s="255"/>
      <c r="M6" s="255"/>
      <c r="N6" s="255"/>
      <c r="O6" s="254"/>
      <c r="P6" s="250" t="s">
        <v>9</v>
      </c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2"/>
      <c r="AE6" s="290" t="s">
        <v>10</v>
      </c>
      <c r="AF6" s="264" t="s">
        <v>11</v>
      </c>
      <c r="AG6" s="239" t="s">
        <v>12</v>
      </c>
      <c r="AH6" s="239" t="s">
        <v>13</v>
      </c>
      <c r="AI6" s="239" t="s">
        <v>14</v>
      </c>
      <c r="AJ6" s="283" t="s">
        <v>15</v>
      </c>
      <c r="AK6" s="286" t="s">
        <v>16</v>
      </c>
      <c r="AL6" s="287" t="s">
        <v>17</v>
      </c>
    </row>
    <row r="7" spans="1:38" s="54" customFormat="1" ht="42" customHeight="1" thickBot="1" x14ac:dyDescent="0.25">
      <c r="A7" s="269"/>
      <c r="B7" s="306"/>
      <c r="C7" s="269"/>
      <c r="D7" s="308"/>
      <c r="E7" s="250" t="s">
        <v>18</v>
      </c>
      <c r="F7" s="251"/>
      <c r="G7" s="251"/>
      <c r="H7" s="251"/>
      <c r="I7" s="251"/>
      <c r="J7" s="251"/>
      <c r="K7" s="252"/>
      <c r="L7" s="253" t="s">
        <v>19</v>
      </c>
      <c r="M7" s="254"/>
      <c r="N7" s="253" t="s">
        <v>20</v>
      </c>
      <c r="O7" s="254"/>
      <c r="P7" s="300" t="s">
        <v>21</v>
      </c>
      <c r="Q7" s="301"/>
      <c r="R7" s="301"/>
      <c r="S7" s="301"/>
      <c r="T7" s="302"/>
      <c r="U7" s="59" t="s">
        <v>22</v>
      </c>
      <c r="V7" s="253" t="s">
        <v>23</v>
      </c>
      <c r="W7" s="255"/>
      <c r="X7" s="255"/>
      <c r="Y7" s="255"/>
      <c r="Z7" s="255"/>
      <c r="AA7" s="254"/>
      <c r="AB7" s="303" t="s">
        <v>24</v>
      </c>
      <c r="AC7" s="303"/>
      <c r="AD7" s="304"/>
      <c r="AE7" s="291"/>
      <c r="AF7" s="265"/>
      <c r="AG7" s="240"/>
      <c r="AH7" s="240"/>
      <c r="AI7" s="240"/>
      <c r="AJ7" s="284"/>
      <c r="AK7" s="245"/>
      <c r="AL7" s="248"/>
    </row>
    <row r="8" spans="1:38" s="54" customFormat="1" ht="150" customHeight="1" thickBot="1" x14ac:dyDescent="0.25">
      <c r="A8" s="270"/>
      <c r="B8" s="307"/>
      <c r="C8" s="270"/>
      <c r="D8" s="240"/>
      <c r="E8" s="165" t="s">
        <v>25</v>
      </c>
      <c r="F8" s="166" t="s">
        <v>26</v>
      </c>
      <c r="G8" s="166" t="s">
        <v>27</v>
      </c>
      <c r="H8" s="166" t="s">
        <v>177</v>
      </c>
      <c r="I8" s="166" t="s">
        <v>180</v>
      </c>
      <c r="J8" s="166" t="s">
        <v>152</v>
      </c>
      <c r="K8" s="62" t="s">
        <v>153</v>
      </c>
      <c r="L8" s="167" t="s">
        <v>154</v>
      </c>
      <c r="M8" s="64" t="s">
        <v>33</v>
      </c>
      <c r="N8" s="168" t="s">
        <v>34</v>
      </c>
      <c r="O8" s="64" t="s">
        <v>35</v>
      </c>
      <c r="P8" s="168" t="s">
        <v>36</v>
      </c>
      <c r="Q8" s="169" t="s">
        <v>37</v>
      </c>
      <c r="R8" s="169" t="s">
        <v>38</v>
      </c>
      <c r="S8" s="170" t="s">
        <v>39</v>
      </c>
      <c r="T8" s="197" t="s">
        <v>40</v>
      </c>
      <c r="U8" s="171" t="s">
        <v>41</v>
      </c>
      <c r="V8" s="168" t="s">
        <v>42</v>
      </c>
      <c r="W8" s="169" t="s">
        <v>46</v>
      </c>
      <c r="X8" s="169" t="s">
        <v>43</v>
      </c>
      <c r="Y8" s="169" t="s">
        <v>44</v>
      </c>
      <c r="Z8" s="169" t="s">
        <v>45</v>
      </c>
      <c r="AA8" s="64" t="s">
        <v>47</v>
      </c>
      <c r="AB8" s="168" t="s">
        <v>48</v>
      </c>
      <c r="AC8" s="169" t="s">
        <v>49</v>
      </c>
      <c r="AD8" s="172" t="s">
        <v>50</v>
      </c>
      <c r="AE8" s="173"/>
      <c r="AF8" s="174"/>
      <c r="AG8" s="174"/>
      <c r="AH8" s="174"/>
      <c r="AI8" s="57"/>
      <c r="AJ8" s="285"/>
      <c r="AK8" s="246"/>
      <c r="AL8" s="249"/>
    </row>
    <row r="9" spans="1:38" ht="31.5" x14ac:dyDescent="0.25">
      <c r="A9" s="74">
        <v>1</v>
      </c>
      <c r="B9" s="176" t="s">
        <v>51</v>
      </c>
      <c r="C9" s="176" t="s">
        <v>52</v>
      </c>
      <c r="D9" s="77">
        <v>1</v>
      </c>
      <c r="E9" s="78">
        <v>1</v>
      </c>
      <c r="F9" s="79"/>
      <c r="G9" s="79"/>
      <c r="H9" s="79"/>
      <c r="I9" s="79"/>
      <c r="J9" s="79"/>
      <c r="K9" s="80"/>
      <c r="L9" s="78"/>
      <c r="M9" s="80"/>
      <c r="N9" s="82"/>
      <c r="O9" s="83"/>
      <c r="P9" s="84"/>
      <c r="Q9" s="85"/>
      <c r="R9" s="85"/>
      <c r="S9" s="85"/>
      <c r="T9" s="198"/>
      <c r="U9" s="120"/>
      <c r="V9" s="84"/>
      <c r="W9" s="85"/>
      <c r="X9" s="85" t="s">
        <v>53</v>
      </c>
      <c r="Y9" s="85" t="s">
        <v>53</v>
      </c>
      <c r="Z9" s="85"/>
      <c r="AA9" s="119"/>
      <c r="AB9" s="84" t="s">
        <v>53</v>
      </c>
      <c r="AC9" s="85"/>
      <c r="AD9" s="86"/>
      <c r="AE9" s="90" t="s">
        <v>53</v>
      </c>
      <c r="AF9" s="91"/>
      <c r="AG9" s="91"/>
      <c r="AH9" s="91"/>
      <c r="AI9" s="118"/>
      <c r="AJ9" s="90" t="s">
        <v>53</v>
      </c>
      <c r="AK9" s="91"/>
      <c r="AL9" s="92"/>
    </row>
    <row r="10" spans="1:38" ht="31.5" x14ac:dyDescent="0.25">
      <c r="A10" s="93">
        <v>2</v>
      </c>
      <c r="B10" s="180" t="s">
        <v>54</v>
      </c>
      <c r="C10" s="95" t="s">
        <v>52</v>
      </c>
      <c r="D10" s="96">
        <v>10</v>
      </c>
      <c r="E10" s="97">
        <v>1</v>
      </c>
      <c r="F10" s="15"/>
      <c r="G10" s="15"/>
      <c r="H10" s="15"/>
      <c r="I10" s="15"/>
      <c r="J10" s="15"/>
      <c r="K10" s="98"/>
      <c r="L10" s="97"/>
      <c r="M10" s="98"/>
      <c r="N10" s="99"/>
      <c r="O10" s="100"/>
      <c r="P10" s="101" t="s">
        <v>53</v>
      </c>
      <c r="Q10" s="17"/>
      <c r="R10" s="17"/>
      <c r="S10" s="17"/>
      <c r="T10" s="199"/>
      <c r="U10" s="103"/>
      <c r="V10" s="101"/>
      <c r="W10" s="17"/>
      <c r="X10" s="17" t="s">
        <v>53</v>
      </c>
      <c r="Y10" s="17" t="s">
        <v>53</v>
      </c>
      <c r="Z10" s="17"/>
      <c r="AA10" s="102"/>
      <c r="AB10" s="101" t="s">
        <v>53</v>
      </c>
      <c r="AC10" s="17"/>
      <c r="AD10" s="102"/>
      <c r="AE10" s="104"/>
      <c r="AF10" s="105" t="s">
        <v>53</v>
      </c>
      <c r="AG10" s="105"/>
      <c r="AH10" s="105"/>
      <c r="AI10" s="106"/>
      <c r="AJ10" s="104"/>
      <c r="AK10" s="105" t="s">
        <v>53</v>
      </c>
      <c r="AL10" s="106"/>
    </row>
    <row r="11" spans="1:38" ht="31.5" x14ac:dyDescent="0.25">
      <c r="A11" s="107">
        <v>3</v>
      </c>
      <c r="B11" s="95" t="s">
        <v>55</v>
      </c>
      <c r="C11" s="95" t="s">
        <v>52</v>
      </c>
      <c r="D11" s="96">
        <v>4</v>
      </c>
      <c r="E11" s="97">
        <v>1</v>
      </c>
      <c r="F11" s="15"/>
      <c r="G11" s="15"/>
      <c r="H11" s="15"/>
      <c r="I11" s="15"/>
      <c r="J11" s="15"/>
      <c r="K11" s="98"/>
      <c r="L11" s="97">
        <v>2</v>
      </c>
      <c r="M11" s="98"/>
      <c r="N11" s="99"/>
      <c r="O11" s="100"/>
      <c r="P11" s="101" t="s">
        <v>53</v>
      </c>
      <c r="Q11" s="17" t="s">
        <v>53</v>
      </c>
      <c r="R11" s="17" t="s">
        <v>53</v>
      </c>
      <c r="S11" s="17" t="s">
        <v>53</v>
      </c>
      <c r="T11" s="199" t="s">
        <v>53</v>
      </c>
      <c r="U11" s="103" t="s">
        <v>53</v>
      </c>
      <c r="V11" s="101" t="s">
        <v>53</v>
      </c>
      <c r="W11" s="17"/>
      <c r="X11" s="17" t="s">
        <v>53</v>
      </c>
      <c r="Y11" s="17" t="s">
        <v>53</v>
      </c>
      <c r="Z11" s="17" t="s">
        <v>53</v>
      </c>
      <c r="AA11" s="102" t="s">
        <v>53</v>
      </c>
      <c r="AB11" s="101" t="s">
        <v>53</v>
      </c>
      <c r="AC11" s="17"/>
      <c r="AD11" s="102" t="s">
        <v>53</v>
      </c>
      <c r="AE11" s="104" t="s">
        <v>53</v>
      </c>
      <c r="AF11" s="105"/>
      <c r="AG11" s="105"/>
      <c r="AH11" s="105"/>
      <c r="AI11" s="106"/>
      <c r="AJ11" s="104" t="s">
        <v>53</v>
      </c>
      <c r="AK11" s="105"/>
      <c r="AL11" s="106"/>
    </row>
    <row r="12" spans="1:38" ht="47.25" x14ac:dyDescent="0.25">
      <c r="A12" s="93">
        <v>4</v>
      </c>
      <c r="B12" s="95" t="s">
        <v>155</v>
      </c>
      <c r="C12" s="95" t="s">
        <v>52</v>
      </c>
      <c r="D12" s="96">
        <v>5</v>
      </c>
      <c r="E12" s="97">
        <v>1</v>
      </c>
      <c r="F12" s="15"/>
      <c r="G12" s="15"/>
      <c r="H12" s="15"/>
      <c r="I12" s="15"/>
      <c r="J12" s="15"/>
      <c r="K12" s="98"/>
      <c r="L12" s="97">
        <v>1</v>
      </c>
      <c r="M12" s="98"/>
      <c r="N12" s="99"/>
      <c r="O12" s="100"/>
      <c r="P12" s="101" t="s">
        <v>53</v>
      </c>
      <c r="Q12" s="17"/>
      <c r="R12" s="17"/>
      <c r="S12" s="17"/>
      <c r="T12" s="199" t="s">
        <v>53</v>
      </c>
      <c r="U12" s="103" t="s">
        <v>53</v>
      </c>
      <c r="V12" s="101" t="s">
        <v>53</v>
      </c>
      <c r="W12" s="17"/>
      <c r="X12" s="17" t="s">
        <v>53</v>
      </c>
      <c r="Y12" s="17" t="s">
        <v>53</v>
      </c>
      <c r="Z12" s="17" t="s">
        <v>53</v>
      </c>
      <c r="AA12" s="102" t="s">
        <v>53</v>
      </c>
      <c r="AB12" s="101" t="s">
        <v>53</v>
      </c>
      <c r="AC12" s="17"/>
      <c r="AD12" s="102" t="s">
        <v>53</v>
      </c>
      <c r="AE12" s="104" t="s">
        <v>53</v>
      </c>
      <c r="AF12" s="105"/>
      <c r="AG12" s="105"/>
      <c r="AH12" s="105"/>
      <c r="AI12" s="106"/>
      <c r="AJ12" s="104" t="s">
        <v>53</v>
      </c>
      <c r="AK12" s="105"/>
      <c r="AL12" s="106"/>
    </row>
    <row r="13" spans="1:38" ht="31.5" x14ac:dyDescent="0.25">
      <c r="A13" s="107">
        <v>5</v>
      </c>
      <c r="B13" s="95" t="s">
        <v>57</v>
      </c>
      <c r="C13" s="95" t="s">
        <v>52</v>
      </c>
      <c r="D13" s="96">
        <v>240</v>
      </c>
      <c r="E13" s="97"/>
      <c r="F13" s="15"/>
      <c r="G13" s="15"/>
      <c r="H13" s="15"/>
      <c r="I13" s="15"/>
      <c r="J13" s="15"/>
      <c r="K13" s="98"/>
      <c r="L13" s="97"/>
      <c r="M13" s="98"/>
      <c r="N13" s="99"/>
      <c r="O13" s="100"/>
      <c r="P13" s="101"/>
      <c r="Q13" s="17"/>
      <c r="R13" s="17"/>
      <c r="S13" s="17"/>
      <c r="T13" s="199"/>
      <c r="U13" s="103"/>
      <c r="V13" s="101"/>
      <c r="W13" s="17"/>
      <c r="X13" s="17"/>
      <c r="Y13" s="17"/>
      <c r="Z13" s="17"/>
      <c r="AA13" s="102"/>
      <c r="AB13" s="101"/>
      <c r="AC13" s="17"/>
      <c r="AD13" s="102"/>
      <c r="AE13" s="104"/>
      <c r="AF13" s="105"/>
      <c r="AG13" s="105"/>
      <c r="AH13" s="105" t="s">
        <v>53</v>
      </c>
      <c r="AI13" s="106"/>
      <c r="AJ13" s="104"/>
      <c r="AK13" s="105"/>
      <c r="AL13" s="106" t="s">
        <v>53</v>
      </c>
    </row>
    <row r="14" spans="1:38" ht="31.5" x14ac:dyDescent="0.25">
      <c r="A14" s="93">
        <v>6</v>
      </c>
      <c r="B14" s="95" t="s">
        <v>58</v>
      </c>
      <c r="C14" s="95" t="s">
        <v>52</v>
      </c>
      <c r="D14" s="96">
        <v>10</v>
      </c>
      <c r="E14" s="97"/>
      <c r="F14" s="15">
        <v>1</v>
      </c>
      <c r="G14" s="15"/>
      <c r="H14" s="15"/>
      <c r="I14" s="15"/>
      <c r="J14" s="15"/>
      <c r="K14" s="98"/>
      <c r="L14" s="97"/>
      <c r="M14" s="98"/>
      <c r="N14" s="99"/>
      <c r="O14" s="100"/>
      <c r="P14" s="101"/>
      <c r="Q14" s="17"/>
      <c r="R14" s="17"/>
      <c r="S14" s="17"/>
      <c r="T14" s="199"/>
      <c r="U14" s="103"/>
      <c r="V14" s="101"/>
      <c r="W14" s="17"/>
      <c r="X14" s="17" t="s">
        <v>53</v>
      </c>
      <c r="Y14" s="17"/>
      <c r="Z14" s="17"/>
      <c r="AA14" s="102"/>
      <c r="AB14" s="101"/>
      <c r="AC14" s="17"/>
      <c r="AD14" s="102"/>
      <c r="AE14" s="104"/>
      <c r="AF14" s="105"/>
      <c r="AG14" s="105" t="s">
        <v>53</v>
      </c>
      <c r="AH14" s="105"/>
      <c r="AI14" s="106"/>
      <c r="AJ14" s="104" t="s">
        <v>53</v>
      </c>
      <c r="AK14" s="105"/>
      <c r="AL14" s="106"/>
    </row>
    <row r="15" spans="1:38" ht="47.25" x14ac:dyDescent="0.25">
      <c r="A15" s="107">
        <v>7</v>
      </c>
      <c r="B15" s="95" t="s">
        <v>59</v>
      </c>
      <c r="C15" s="95" t="s">
        <v>156</v>
      </c>
      <c r="D15" s="109">
        <v>5</v>
      </c>
      <c r="E15" s="97"/>
      <c r="F15" s="15"/>
      <c r="G15" s="15">
        <v>1</v>
      </c>
      <c r="H15" s="15"/>
      <c r="I15" s="15"/>
      <c r="J15" s="15"/>
      <c r="K15" s="98"/>
      <c r="L15" s="110"/>
      <c r="M15" s="98"/>
      <c r="N15" s="99"/>
      <c r="O15" s="100"/>
      <c r="P15" s="101" t="s">
        <v>53</v>
      </c>
      <c r="Q15" s="17" t="s">
        <v>53</v>
      </c>
      <c r="R15" s="17" t="s">
        <v>53</v>
      </c>
      <c r="S15" s="17" t="s">
        <v>53</v>
      </c>
      <c r="T15" s="199"/>
      <c r="U15" s="103" t="s">
        <v>53</v>
      </c>
      <c r="V15" s="101" t="s">
        <v>53</v>
      </c>
      <c r="W15" s="17"/>
      <c r="X15" s="17" t="s">
        <v>53</v>
      </c>
      <c r="Y15" s="17" t="s">
        <v>53</v>
      </c>
      <c r="Z15" s="17"/>
      <c r="AA15" s="102" t="s">
        <v>53</v>
      </c>
      <c r="AB15" s="101" t="s">
        <v>53</v>
      </c>
      <c r="AC15" s="17"/>
      <c r="AD15" s="102" t="s">
        <v>53</v>
      </c>
      <c r="AE15" s="104" t="s">
        <v>53</v>
      </c>
      <c r="AF15" s="105"/>
      <c r="AG15" s="105"/>
      <c r="AH15" s="105"/>
      <c r="AI15" s="106"/>
      <c r="AJ15" s="104" t="s">
        <v>53</v>
      </c>
      <c r="AK15" s="105"/>
      <c r="AL15" s="106"/>
    </row>
    <row r="16" spans="1:38" s="115" customFormat="1" ht="47.25" x14ac:dyDescent="0.25">
      <c r="A16" s="107">
        <v>8</v>
      </c>
      <c r="B16" s="95" t="s">
        <v>60</v>
      </c>
      <c r="C16" s="95" t="s">
        <v>156</v>
      </c>
      <c r="D16" s="96">
        <v>240</v>
      </c>
      <c r="E16" s="97"/>
      <c r="F16" s="15"/>
      <c r="G16" s="15"/>
      <c r="H16" s="15"/>
      <c r="I16" s="15"/>
      <c r="J16" s="15"/>
      <c r="K16" s="98"/>
      <c r="L16" s="110"/>
      <c r="M16" s="111"/>
      <c r="N16" s="112"/>
      <c r="O16" s="102"/>
      <c r="P16" s="101"/>
      <c r="Q16" s="17"/>
      <c r="R16" s="17"/>
      <c r="S16" s="17"/>
      <c r="T16" s="199"/>
      <c r="U16" s="103"/>
      <c r="V16" s="101"/>
      <c r="W16" s="17"/>
      <c r="X16" s="17"/>
      <c r="Y16" s="17"/>
      <c r="Z16" s="17"/>
      <c r="AA16" s="102"/>
      <c r="AB16" s="101"/>
      <c r="AC16" s="17"/>
      <c r="AD16" s="102"/>
      <c r="AE16" s="112"/>
      <c r="AF16" s="113"/>
      <c r="AG16" s="113"/>
      <c r="AH16" s="113" t="s">
        <v>53</v>
      </c>
      <c r="AI16" s="114"/>
      <c r="AJ16" s="112"/>
      <c r="AK16" s="113"/>
      <c r="AL16" s="114" t="s">
        <v>53</v>
      </c>
    </row>
    <row r="17" spans="1:38" s="115" customFormat="1" ht="47.25" x14ac:dyDescent="0.25">
      <c r="A17" s="107">
        <v>9</v>
      </c>
      <c r="B17" s="95" t="s">
        <v>157</v>
      </c>
      <c r="C17" s="95" t="s">
        <v>156</v>
      </c>
      <c r="D17" s="96">
        <v>10</v>
      </c>
      <c r="E17" s="97"/>
      <c r="F17" s="15"/>
      <c r="G17" s="15"/>
      <c r="H17" s="15"/>
      <c r="I17" s="15"/>
      <c r="J17" s="15">
        <v>1</v>
      </c>
      <c r="K17" s="98"/>
      <c r="L17" s="110"/>
      <c r="M17" s="111"/>
      <c r="N17" s="112"/>
      <c r="O17" s="102"/>
      <c r="P17" s="101" t="s">
        <v>53</v>
      </c>
      <c r="Q17" s="17" t="s">
        <v>53</v>
      </c>
      <c r="R17" s="17" t="s">
        <v>53</v>
      </c>
      <c r="S17" s="17" t="s">
        <v>53</v>
      </c>
      <c r="T17" s="199"/>
      <c r="U17" s="103" t="s">
        <v>53</v>
      </c>
      <c r="V17" s="101" t="s">
        <v>53</v>
      </c>
      <c r="W17" s="17"/>
      <c r="X17" s="17" t="s">
        <v>53</v>
      </c>
      <c r="Y17" s="17" t="s">
        <v>53</v>
      </c>
      <c r="Z17" s="17"/>
      <c r="AA17" s="102" t="s">
        <v>53</v>
      </c>
      <c r="AB17" s="101" t="s">
        <v>53</v>
      </c>
      <c r="AC17" s="17"/>
      <c r="AD17" s="102" t="s">
        <v>53</v>
      </c>
      <c r="AE17" s="112" t="s">
        <v>53</v>
      </c>
      <c r="AF17" s="113"/>
      <c r="AG17" s="113"/>
      <c r="AH17" s="113"/>
      <c r="AI17" s="114"/>
      <c r="AJ17" s="112" t="s">
        <v>53</v>
      </c>
      <c r="AK17" s="113"/>
      <c r="AL17" s="114"/>
    </row>
    <row r="18" spans="1:38" ht="47.25" x14ac:dyDescent="0.25">
      <c r="A18" s="107">
        <v>10</v>
      </c>
      <c r="B18" s="95" t="s">
        <v>60</v>
      </c>
      <c r="C18" s="95" t="s">
        <v>156</v>
      </c>
      <c r="D18" s="96">
        <v>240</v>
      </c>
      <c r="E18" s="97"/>
      <c r="F18" s="15"/>
      <c r="G18" s="15"/>
      <c r="H18" s="15"/>
      <c r="I18" s="15"/>
      <c r="J18" s="15"/>
      <c r="K18" s="98"/>
      <c r="L18" s="110"/>
      <c r="M18" s="98"/>
      <c r="N18" s="99"/>
      <c r="O18" s="100"/>
      <c r="P18" s="101"/>
      <c r="Q18" s="17"/>
      <c r="R18" s="17"/>
      <c r="S18" s="17"/>
      <c r="T18" s="199"/>
      <c r="U18" s="103"/>
      <c r="V18" s="101"/>
      <c r="W18" s="17"/>
      <c r="X18" s="17"/>
      <c r="Y18" s="17"/>
      <c r="Z18" s="17"/>
      <c r="AA18" s="102"/>
      <c r="AB18" s="101"/>
      <c r="AC18" s="17"/>
      <c r="AD18" s="102"/>
      <c r="AE18" s="104"/>
      <c r="AF18" s="105"/>
      <c r="AG18" s="105"/>
      <c r="AH18" s="105" t="s">
        <v>53</v>
      </c>
      <c r="AI18" s="106"/>
      <c r="AJ18" s="104"/>
      <c r="AK18" s="105"/>
      <c r="AL18" s="106" t="s">
        <v>53</v>
      </c>
    </row>
    <row r="19" spans="1:38" ht="47.25" x14ac:dyDescent="0.25">
      <c r="A19" s="107">
        <v>11</v>
      </c>
      <c r="B19" s="185" t="s">
        <v>181</v>
      </c>
      <c r="C19" s="95" t="s">
        <v>156</v>
      </c>
      <c r="D19" s="128">
        <v>60</v>
      </c>
      <c r="E19" s="78"/>
      <c r="F19" s="79"/>
      <c r="G19" s="79"/>
      <c r="H19" s="79">
        <v>1</v>
      </c>
      <c r="I19" s="79"/>
      <c r="J19" s="79"/>
      <c r="K19" s="80"/>
      <c r="L19" s="84"/>
      <c r="M19" s="80"/>
      <c r="N19" s="90"/>
      <c r="O19" s="118"/>
      <c r="P19" s="84" t="s">
        <v>53</v>
      </c>
      <c r="Q19" s="85"/>
      <c r="R19" s="85"/>
      <c r="S19" s="85"/>
      <c r="T19" s="198"/>
      <c r="U19" s="120" t="s">
        <v>53</v>
      </c>
      <c r="V19" s="84" t="s">
        <v>53</v>
      </c>
      <c r="W19" s="85"/>
      <c r="X19" s="85" t="s">
        <v>53</v>
      </c>
      <c r="Y19" s="85" t="s">
        <v>53</v>
      </c>
      <c r="Z19" s="85"/>
      <c r="AA19" s="119" t="s">
        <v>53</v>
      </c>
      <c r="AB19" s="84" t="s">
        <v>53</v>
      </c>
      <c r="AC19" s="85"/>
      <c r="AD19" s="119" t="s">
        <v>53</v>
      </c>
      <c r="AE19" s="121"/>
      <c r="AF19" s="122" t="s">
        <v>53</v>
      </c>
      <c r="AG19" s="91"/>
      <c r="AH19" s="91"/>
      <c r="AI19" s="118"/>
      <c r="AJ19" s="90"/>
      <c r="AK19" s="91" t="s">
        <v>53</v>
      </c>
      <c r="AL19" s="118"/>
    </row>
    <row r="20" spans="1:38" ht="47.25" x14ac:dyDescent="0.25">
      <c r="A20" s="107">
        <v>12</v>
      </c>
      <c r="B20" s="95" t="s">
        <v>60</v>
      </c>
      <c r="C20" s="95" t="s">
        <v>156</v>
      </c>
      <c r="D20" s="96">
        <v>240</v>
      </c>
      <c r="E20" s="78"/>
      <c r="F20" s="79"/>
      <c r="G20" s="79"/>
      <c r="H20" s="79"/>
      <c r="I20" s="79"/>
      <c r="J20" s="79"/>
      <c r="K20" s="80"/>
      <c r="L20" s="84"/>
      <c r="M20" s="80"/>
      <c r="N20" s="90"/>
      <c r="O20" s="118"/>
      <c r="P20" s="84"/>
      <c r="Q20" s="85"/>
      <c r="R20" s="85"/>
      <c r="S20" s="85"/>
      <c r="T20" s="198"/>
      <c r="U20" s="120"/>
      <c r="V20" s="84"/>
      <c r="W20" s="85"/>
      <c r="X20" s="85"/>
      <c r="Y20" s="85"/>
      <c r="Z20" s="85"/>
      <c r="AA20" s="119"/>
      <c r="AB20" s="84"/>
      <c r="AC20" s="85"/>
      <c r="AD20" s="119"/>
      <c r="AE20" s="121"/>
      <c r="AF20" s="122"/>
      <c r="AG20" s="91"/>
      <c r="AH20" s="91" t="s">
        <v>53</v>
      </c>
      <c r="AI20" s="118"/>
      <c r="AJ20" s="90"/>
      <c r="AK20" s="91"/>
      <c r="AL20" s="118" t="s">
        <v>53</v>
      </c>
    </row>
    <row r="21" spans="1:38" ht="47.25" x14ac:dyDescent="0.25">
      <c r="A21" s="107">
        <v>13</v>
      </c>
      <c r="B21" s="185" t="s">
        <v>182</v>
      </c>
      <c r="C21" s="95" t="s">
        <v>156</v>
      </c>
      <c r="D21" s="128">
        <v>120</v>
      </c>
      <c r="E21" s="78"/>
      <c r="F21" s="79"/>
      <c r="G21" s="79"/>
      <c r="H21" s="79"/>
      <c r="I21" s="79">
        <v>1</v>
      </c>
      <c r="J21" s="79"/>
      <c r="K21" s="80"/>
      <c r="L21" s="97">
        <v>8</v>
      </c>
      <c r="M21" s="98"/>
      <c r="N21" s="104"/>
      <c r="O21" s="106"/>
      <c r="P21" s="101" t="s">
        <v>53</v>
      </c>
      <c r="Q21" s="17" t="s">
        <v>53</v>
      </c>
      <c r="R21" s="17" t="s">
        <v>53</v>
      </c>
      <c r="S21" s="17" t="s">
        <v>53</v>
      </c>
      <c r="T21" s="199" t="s">
        <v>53</v>
      </c>
      <c r="U21" s="103" t="s">
        <v>53</v>
      </c>
      <c r="V21" s="101" t="s">
        <v>53</v>
      </c>
      <c r="W21" s="17"/>
      <c r="X21" s="17" t="s">
        <v>53</v>
      </c>
      <c r="Y21" s="17" t="s">
        <v>53</v>
      </c>
      <c r="Z21" s="17" t="s">
        <v>53</v>
      </c>
      <c r="AA21" s="102" t="s">
        <v>53</v>
      </c>
      <c r="AB21" s="101" t="s">
        <v>53</v>
      </c>
      <c r="AC21" s="17"/>
      <c r="AD21" s="102" t="s">
        <v>53</v>
      </c>
      <c r="AE21" s="104" t="s">
        <v>53</v>
      </c>
      <c r="AF21" s="105"/>
      <c r="AG21" s="105"/>
      <c r="AH21" s="105"/>
      <c r="AI21" s="106"/>
      <c r="AJ21" s="104" t="s">
        <v>53</v>
      </c>
      <c r="AK21" s="105"/>
      <c r="AL21" s="106"/>
    </row>
    <row r="22" spans="1:38" ht="47.25" x14ac:dyDescent="0.25">
      <c r="A22" s="107">
        <v>14</v>
      </c>
      <c r="B22" s="95" t="s">
        <v>60</v>
      </c>
      <c r="C22" s="95" t="s">
        <v>156</v>
      </c>
      <c r="D22" s="96">
        <v>240</v>
      </c>
      <c r="E22" s="78"/>
      <c r="F22" s="79"/>
      <c r="G22" s="79"/>
      <c r="H22" s="79"/>
      <c r="I22" s="79"/>
      <c r="J22" s="79"/>
      <c r="K22" s="80"/>
      <c r="L22" s="84"/>
      <c r="M22" s="80"/>
      <c r="N22" s="90"/>
      <c r="O22" s="118"/>
      <c r="P22" s="84"/>
      <c r="Q22" s="85"/>
      <c r="R22" s="85"/>
      <c r="S22" s="85"/>
      <c r="T22" s="198"/>
      <c r="U22" s="120"/>
      <c r="V22" s="84"/>
      <c r="W22" s="85"/>
      <c r="X22" s="85"/>
      <c r="Y22" s="85"/>
      <c r="Z22" s="85"/>
      <c r="AA22" s="119"/>
      <c r="AB22" s="84"/>
      <c r="AC22" s="85"/>
      <c r="AD22" s="119"/>
      <c r="AE22" s="121"/>
      <c r="AF22" s="122"/>
      <c r="AG22" s="91"/>
      <c r="AH22" s="91" t="s">
        <v>53</v>
      </c>
      <c r="AI22" s="118"/>
      <c r="AJ22" s="90"/>
      <c r="AK22" s="91"/>
      <c r="AL22" s="118" t="s">
        <v>53</v>
      </c>
    </row>
    <row r="23" spans="1:38" ht="47.25" x14ac:dyDescent="0.25">
      <c r="A23" s="107">
        <v>15</v>
      </c>
      <c r="B23" s="185" t="s">
        <v>183</v>
      </c>
      <c r="C23" s="95" t="s">
        <v>156</v>
      </c>
      <c r="D23" s="128">
        <v>30</v>
      </c>
      <c r="E23" s="78"/>
      <c r="F23" s="79"/>
      <c r="G23" s="79"/>
      <c r="H23" s="79">
        <v>1</v>
      </c>
      <c r="I23" s="79"/>
      <c r="J23" s="79"/>
      <c r="K23" s="80"/>
      <c r="L23" s="84"/>
      <c r="M23" s="80"/>
      <c r="N23" s="90"/>
      <c r="O23" s="118"/>
      <c r="P23" s="84" t="s">
        <v>53</v>
      </c>
      <c r="Q23" s="85"/>
      <c r="R23" s="85"/>
      <c r="S23" s="85"/>
      <c r="T23" s="198"/>
      <c r="U23" s="120" t="s">
        <v>53</v>
      </c>
      <c r="V23" s="84" t="s">
        <v>53</v>
      </c>
      <c r="W23" s="85"/>
      <c r="X23" s="85" t="s">
        <v>53</v>
      </c>
      <c r="Y23" s="85" t="s">
        <v>53</v>
      </c>
      <c r="Z23" s="85"/>
      <c r="AA23" s="119" t="s">
        <v>53</v>
      </c>
      <c r="AB23" s="84" t="s">
        <v>53</v>
      </c>
      <c r="AC23" s="85"/>
      <c r="AD23" s="119" t="s">
        <v>53</v>
      </c>
      <c r="AE23" s="121"/>
      <c r="AF23" s="122" t="s">
        <v>53</v>
      </c>
      <c r="AG23" s="91"/>
      <c r="AH23" s="91"/>
      <c r="AI23" s="118"/>
      <c r="AJ23" s="90"/>
      <c r="AK23" s="91" t="s">
        <v>53</v>
      </c>
      <c r="AL23" s="118"/>
    </row>
    <row r="24" spans="1:38" ht="47.25" x14ac:dyDescent="0.25">
      <c r="A24" s="107">
        <v>16</v>
      </c>
      <c r="B24" s="185" t="s">
        <v>159</v>
      </c>
      <c r="C24" s="95" t="s">
        <v>156</v>
      </c>
      <c r="D24" s="96">
        <v>30</v>
      </c>
      <c r="E24" s="97"/>
      <c r="F24" s="15"/>
      <c r="G24" s="15"/>
      <c r="H24" s="15">
        <v>1</v>
      </c>
      <c r="I24" s="15"/>
      <c r="J24" s="15"/>
      <c r="K24" s="98"/>
      <c r="L24" s="101"/>
      <c r="M24" s="98"/>
      <c r="N24" s="104"/>
      <c r="O24" s="118">
        <v>1</v>
      </c>
      <c r="P24" s="101"/>
      <c r="Q24" s="17"/>
      <c r="R24" s="17"/>
      <c r="S24" s="17"/>
      <c r="T24" s="199"/>
      <c r="U24" s="103" t="s">
        <v>53</v>
      </c>
      <c r="V24" s="101" t="s">
        <v>53</v>
      </c>
      <c r="W24" s="17"/>
      <c r="X24" s="17" t="s">
        <v>53</v>
      </c>
      <c r="Y24" s="17" t="s">
        <v>53</v>
      </c>
      <c r="Z24" s="17"/>
      <c r="AA24" s="102" t="s">
        <v>53</v>
      </c>
      <c r="AB24" s="101" t="s">
        <v>53</v>
      </c>
      <c r="AC24" s="17"/>
      <c r="AD24" s="102"/>
      <c r="AE24" s="104" t="s">
        <v>53</v>
      </c>
      <c r="AF24" s="105"/>
      <c r="AG24" s="105"/>
      <c r="AH24" s="105"/>
      <c r="AI24" s="106"/>
      <c r="AJ24" s="104" t="s">
        <v>53</v>
      </c>
      <c r="AK24" s="105"/>
      <c r="AL24" s="106"/>
    </row>
    <row r="25" spans="1:38" ht="47.25" x14ac:dyDescent="0.25">
      <c r="A25" s="107">
        <v>17</v>
      </c>
      <c r="B25" s="95" t="s">
        <v>160</v>
      </c>
      <c r="C25" s="95" t="s">
        <v>156</v>
      </c>
      <c r="D25" s="96">
        <f>2*60*8</f>
        <v>960</v>
      </c>
      <c r="E25" s="123"/>
      <c r="F25" s="21"/>
      <c r="G25" s="21"/>
      <c r="H25" s="21"/>
      <c r="I25" s="21"/>
      <c r="J25" s="21"/>
      <c r="K25" s="124"/>
      <c r="L25" s="101"/>
      <c r="M25" s="98"/>
      <c r="N25" s="104"/>
      <c r="O25" s="106"/>
      <c r="P25" s="101"/>
      <c r="Q25" s="17"/>
      <c r="R25" s="17"/>
      <c r="S25" s="17"/>
      <c r="T25" s="199"/>
      <c r="U25" s="103"/>
      <c r="V25" s="101"/>
      <c r="W25" s="17"/>
      <c r="X25" s="17"/>
      <c r="Y25" s="17"/>
      <c r="Z25" s="17"/>
      <c r="AA25" s="102"/>
      <c r="AB25" s="101"/>
      <c r="AC25" s="17"/>
      <c r="AD25" s="102"/>
      <c r="AE25" s="104"/>
      <c r="AF25" s="105"/>
      <c r="AG25" s="105"/>
      <c r="AH25" s="105" t="s">
        <v>53</v>
      </c>
      <c r="AI25" s="106"/>
      <c r="AJ25" s="104"/>
      <c r="AK25" s="105"/>
      <c r="AL25" s="106" t="s">
        <v>53</v>
      </c>
    </row>
    <row r="26" spans="1:38" ht="49.9" customHeight="1" x14ac:dyDescent="0.25">
      <c r="A26" s="107">
        <v>18</v>
      </c>
      <c r="B26" s="95" t="s">
        <v>161</v>
      </c>
      <c r="C26" s="95" t="s">
        <v>156</v>
      </c>
      <c r="D26" s="125">
        <f>4*60</f>
        <v>240</v>
      </c>
      <c r="E26" s="126"/>
      <c r="F26" s="15"/>
      <c r="G26" s="15"/>
      <c r="H26" s="15"/>
      <c r="I26" s="15"/>
      <c r="J26" s="15"/>
      <c r="K26" s="98"/>
      <c r="L26" s="104"/>
      <c r="M26" s="98"/>
      <c r="N26" s="104"/>
      <c r="O26" s="106"/>
      <c r="P26" s="101"/>
      <c r="Q26" s="17"/>
      <c r="R26" s="17"/>
      <c r="S26" s="17"/>
      <c r="T26" s="199"/>
      <c r="U26" s="103"/>
      <c r="V26" s="101"/>
      <c r="W26" s="17"/>
      <c r="X26" s="17"/>
      <c r="Y26" s="17"/>
      <c r="Z26" s="17"/>
      <c r="AA26" s="102"/>
      <c r="AB26" s="101"/>
      <c r="AC26" s="17"/>
      <c r="AD26" s="102"/>
      <c r="AE26" s="104"/>
      <c r="AF26" s="105"/>
      <c r="AG26" s="105"/>
      <c r="AH26" s="105" t="s">
        <v>53</v>
      </c>
      <c r="AI26" s="106"/>
      <c r="AJ26" s="104"/>
      <c r="AK26" s="105"/>
      <c r="AL26" s="106" t="s">
        <v>53</v>
      </c>
    </row>
    <row r="27" spans="1:38" ht="63" x14ac:dyDescent="0.25">
      <c r="A27" s="107">
        <v>19</v>
      </c>
      <c r="B27" s="200" t="s">
        <v>184</v>
      </c>
      <c r="C27" s="95" t="s">
        <v>156</v>
      </c>
      <c r="D27" s="128">
        <f>180-30</f>
        <v>150</v>
      </c>
      <c r="E27" s="126"/>
      <c r="F27" s="15"/>
      <c r="G27" s="15"/>
      <c r="H27" s="15">
        <v>1</v>
      </c>
      <c r="I27" s="15"/>
      <c r="J27" s="15"/>
      <c r="K27" s="98"/>
      <c r="L27" s="104"/>
      <c r="M27" s="98"/>
      <c r="N27" s="104"/>
      <c r="O27" s="106"/>
      <c r="P27" s="101" t="s">
        <v>53</v>
      </c>
      <c r="Q27" s="17"/>
      <c r="R27" s="17"/>
      <c r="S27" s="17"/>
      <c r="T27" s="199"/>
      <c r="U27" s="103"/>
      <c r="V27" s="101"/>
      <c r="W27" s="17" t="s">
        <v>53</v>
      </c>
      <c r="X27" s="17"/>
      <c r="Y27" s="17"/>
      <c r="Z27" s="17"/>
      <c r="AA27" s="102"/>
      <c r="AB27" s="101"/>
      <c r="AC27" s="17"/>
      <c r="AD27" s="102"/>
      <c r="AE27" s="104"/>
      <c r="AF27" s="105" t="s">
        <v>53</v>
      </c>
      <c r="AG27" s="105"/>
      <c r="AH27" s="105"/>
      <c r="AI27" s="106"/>
      <c r="AJ27" s="104"/>
      <c r="AK27" s="105" t="s">
        <v>53</v>
      </c>
      <c r="AL27" s="106"/>
    </row>
    <row r="28" spans="1:38" ht="47.25" x14ac:dyDescent="0.25">
      <c r="A28" s="107">
        <v>20</v>
      </c>
      <c r="B28" s="95" t="s">
        <v>163</v>
      </c>
      <c r="C28" s="95" t="s">
        <v>156</v>
      </c>
      <c r="D28" s="128">
        <v>30</v>
      </c>
      <c r="E28" s="126"/>
      <c r="F28" s="15"/>
      <c r="G28" s="15"/>
      <c r="H28" s="15">
        <v>1</v>
      </c>
      <c r="I28" s="15"/>
      <c r="J28" s="15"/>
      <c r="K28" s="98"/>
      <c r="L28" s="97">
        <v>4</v>
      </c>
      <c r="M28" s="98"/>
      <c r="N28" s="104"/>
      <c r="O28" s="106"/>
      <c r="P28" s="101" t="s">
        <v>53</v>
      </c>
      <c r="Q28" s="17" t="s">
        <v>53</v>
      </c>
      <c r="R28" s="17" t="s">
        <v>53</v>
      </c>
      <c r="S28" s="17" t="s">
        <v>53</v>
      </c>
      <c r="T28" s="199"/>
      <c r="U28" s="103"/>
      <c r="V28" s="101"/>
      <c r="W28" s="17"/>
      <c r="X28" s="17"/>
      <c r="Y28" s="17"/>
      <c r="Z28" s="17"/>
      <c r="AA28" s="102"/>
      <c r="AB28" s="101"/>
      <c r="AC28" s="17"/>
      <c r="AD28" s="102"/>
      <c r="AE28" s="104" t="s">
        <v>53</v>
      </c>
      <c r="AF28" s="105"/>
      <c r="AG28" s="105"/>
      <c r="AH28" s="105"/>
      <c r="AI28" s="106"/>
      <c r="AJ28" s="104" t="s">
        <v>53</v>
      </c>
      <c r="AK28" s="105"/>
      <c r="AL28" s="106"/>
    </row>
    <row r="29" spans="1:38" ht="47.25" x14ac:dyDescent="0.25">
      <c r="A29" s="107">
        <v>21</v>
      </c>
      <c r="B29" s="95" t="s">
        <v>164</v>
      </c>
      <c r="C29" s="95" t="s">
        <v>156</v>
      </c>
      <c r="D29" s="125">
        <f>4*60</f>
        <v>240</v>
      </c>
      <c r="E29" s="126"/>
      <c r="F29" s="15"/>
      <c r="G29" s="15"/>
      <c r="H29" s="15"/>
      <c r="I29" s="15"/>
      <c r="J29" s="15"/>
      <c r="K29" s="98"/>
      <c r="L29" s="104"/>
      <c r="M29" s="98"/>
      <c r="N29" s="104"/>
      <c r="O29" s="106"/>
      <c r="P29" s="101"/>
      <c r="Q29" s="17"/>
      <c r="R29" s="17"/>
      <c r="S29" s="17"/>
      <c r="T29" s="199"/>
      <c r="U29" s="103"/>
      <c r="V29" s="101"/>
      <c r="W29" s="17"/>
      <c r="X29" s="17"/>
      <c r="Y29" s="17"/>
      <c r="Z29" s="17"/>
      <c r="AA29" s="102"/>
      <c r="AB29" s="101"/>
      <c r="AC29" s="17"/>
      <c r="AD29" s="102"/>
      <c r="AE29" s="104"/>
      <c r="AF29" s="105"/>
      <c r="AG29" s="105"/>
      <c r="AH29" s="105" t="s">
        <v>53</v>
      </c>
      <c r="AI29" s="106"/>
      <c r="AJ29" s="104"/>
      <c r="AK29" s="105"/>
      <c r="AL29" s="106" t="s">
        <v>53</v>
      </c>
    </row>
    <row r="30" spans="1:38" ht="47.25" x14ac:dyDescent="0.25">
      <c r="A30" s="107">
        <v>22</v>
      </c>
      <c r="B30" s="76" t="s">
        <v>185</v>
      </c>
      <c r="C30" s="95" t="s">
        <v>156</v>
      </c>
      <c r="D30" s="128">
        <v>90</v>
      </c>
      <c r="E30" s="126"/>
      <c r="F30" s="15"/>
      <c r="G30" s="15"/>
      <c r="H30" s="15">
        <v>1</v>
      </c>
      <c r="I30" s="15"/>
      <c r="J30" s="15"/>
      <c r="K30" s="98"/>
      <c r="L30" s="97">
        <v>6</v>
      </c>
      <c r="M30" s="98"/>
      <c r="N30" s="104"/>
      <c r="O30" s="106"/>
      <c r="P30" s="101" t="s">
        <v>53</v>
      </c>
      <c r="Q30" s="17" t="s">
        <v>53</v>
      </c>
      <c r="R30" s="17" t="s">
        <v>53</v>
      </c>
      <c r="S30" s="17" t="s">
        <v>53</v>
      </c>
      <c r="T30" s="199" t="s">
        <v>53</v>
      </c>
      <c r="U30" s="103" t="s">
        <v>53</v>
      </c>
      <c r="V30" s="101" t="s">
        <v>53</v>
      </c>
      <c r="W30" s="17"/>
      <c r="X30" s="17" t="s">
        <v>53</v>
      </c>
      <c r="Y30" s="17" t="s">
        <v>53</v>
      </c>
      <c r="Z30" s="17" t="s">
        <v>53</v>
      </c>
      <c r="AA30" s="102" t="s">
        <v>53</v>
      </c>
      <c r="AB30" s="101" t="s">
        <v>53</v>
      </c>
      <c r="AC30" s="17"/>
      <c r="AD30" s="102" t="s">
        <v>53</v>
      </c>
      <c r="AE30" s="104" t="s">
        <v>53</v>
      </c>
      <c r="AF30" s="105"/>
      <c r="AG30" s="105"/>
      <c r="AH30" s="105"/>
      <c r="AI30" s="106"/>
      <c r="AJ30" s="104" t="s">
        <v>53</v>
      </c>
      <c r="AK30" s="105"/>
      <c r="AL30" s="106"/>
    </row>
    <row r="31" spans="1:38" ht="47.25" x14ac:dyDescent="0.25">
      <c r="A31" s="107">
        <v>23</v>
      </c>
      <c r="B31" s="76" t="s">
        <v>186</v>
      </c>
      <c r="C31" s="95" t="s">
        <v>156</v>
      </c>
      <c r="D31" s="125">
        <v>60</v>
      </c>
      <c r="E31" s="126"/>
      <c r="F31" s="15"/>
      <c r="G31" s="15"/>
      <c r="H31" s="15">
        <v>1</v>
      </c>
      <c r="I31" s="15"/>
      <c r="J31" s="15"/>
      <c r="K31" s="98"/>
      <c r="L31" s="104">
        <v>1</v>
      </c>
      <c r="M31" s="98"/>
      <c r="N31" s="104"/>
      <c r="O31" s="106"/>
      <c r="P31" s="101" t="s">
        <v>53</v>
      </c>
      <c r="Q31" s="17" t="s">
        <v>53</v>
      </c>
      <c r="R31" s="17" t="s">
        <v>53</v>
      </c>
      <c r="S31" s="17" t="s">
        <v>53</v>
      </c>
      <c r="T31" s="199" t="s">
        <v>53</v>
      </c>
      <c r="U31" s="103" t="s">
        <v>53</v>
      </c>
      <c r="V31" s="101" t="s">
        <v>53</v>
      </c>
      <c r="W31" s="17"/>
      <c r="X31" s="17" t="s">
        <v>53</v>
      </c>
      <c r="Y31" s="17" t="s">
        <v>53</v>
      </c>
      <c r="Z31" s="17" t="s">
        <v>53</v>
      </c>
      <c r="AA31" s="102" t="s">
        <v>53</v>
      </c>
      <c r="AB31" s="101" t="s">
        <v>53</v>
      </c>
      <c r="AC31" s="17"/>
      <c r="AD31" s="102" t="s">
        <v>53</v>
      </c>
      <c r="AE31" s="104" t="s">
        <v>53</v>
      </c>
      <c r="AF31" s="105"/>
      <c r="AG31" s="105"/>
      <c r="AH31" s="105"/>
      <c r="AI31" s="106"/>
      <c r="AJ31" s="104" t="s">
        <v>53</v>
      </c>
      <c r="AK31" s="105"/>
      <c r="AL31" s="106"/>
    </row>
    <row r="32" spans="1:38" ht="47.25" x14ac:dyDescent="0.25">
      <c r="A32" s="107">
        <v>24</v>
      </c>
      <c r="B32" s="76" t="s">
        <v>187</v>
      </c>
      <c r="C32" s="95" t="s">
        <v>156</v>
      </c>
      <c r="D32" s="125">
        <v>60</v>
      </c>
      <c r="E32" s="126"/>
      <c r="F32" s="15"/>
      <c r="G32" s="15"/>
      <c r="H32" s="15">
        <v>1</v>
      </c>
      <c r="I32" s="15"/>
      <c r="J32" s="15"/>
      <c r="K32" s="98"/>
      <c r="L32" s="97">
        <v>2</v>
      </c>
      <c r="M32" s="98"/>
      <c r="N32" s="104"/>
      <c r="O32" s="106"/>
      <c r="P32" s="101"/>
      <c r="Q32" s="17"/>
      <c r="R32" s="17"/>
      <c r="S32" s="17"/>
      <c r="T32" s="199" t="s">
        <v>53</v>
      </c>
      <c r="U32" s="103" t="s">
        <v>53</v>
      </c>
      <c r="V32" s="101" t="s">
        <v>53</v>
      </c>
      <c r="W32" s="17"/>
      <c r="X32" s="17" t="s">
        <v>53</v>
      </c>
      <c r="Y32" s="17" t="s">
        <v>53</v>
      </c>
      <c r="Z32" s="17" t="s">
        <v>53</v>
      </c>
      <c r="AA32" s="102" t="s">
        <v>53</v>
      </c>
      <c r="AB32" s="101" t="s">
        <v>53</v>
      </c>
      <c r="AC32" s="17"/>
      <c r="AD32" s="102" t="s">
        <v>53</v>
      </c>
      <c r="AE32" s="104" t="s">
        <v>53</v>
      </c>
      <c r="AF32" s="105"/>
      <c r="AG32" s="105"/>
      <c r="AH32" s="105"/>
      <c r="AI32" s="106"/>
      <c r="AJ32" s="104" t="s">
        <v>53</v>
      </c>
      <c r="AK32" s="105"/>
      <c r="AL32" s="106"/>
    </row>
    <row r="33" spans="1:38" ht="47.25" x14ac:dyDescent="0.25">
      <c r="A33" s="107">
        <v>25</v>
      </c>
      <c r="B33" s="95" t="s">
        <v>60</v>
      </c>
      <c r="C33" s="95" t="s">
        <v>156</v>
      </c>
      <c r="D33" s="96">
        <v>240</v>
      </c>
      <c r="E33" s="126"/>
      <c r="F33" s="15"/>
      <c r="G33" s="15"/>
      <c r="H33" s="15"/>
      <c r="I33" s="15"/>
      <c r="J33" s="15"/>
      <c r="K33" s="98"/>
      <c r="L33" s="97"/>
      <c r="M33" s="98"/>
      <c r="N33" s="104"/>
      <c r="O33" s="106"/>
      <c r="P33" s="101"/>
      <c r="Q33" s="17"/>
      <c r="R33" s="17"/>
      <c r="S33" s="17"/>
      <c r="T33" s="199"/>
      <c r="U33" s="103"/>
      <c r="V33" s="101"/>
      <c r="W33" s="17"/>
      <c r="X33" s="17"/>
      <c r="Y33" s="17"/>
      <c r="Z33" s="17"/>
      <c r="AA33" s="102"/>
      <c r="AB33" s="101"/>
      <c r="AC33" s="17"/>
      <c r="AD33" s="102"/>
      <c r="AE33" s="104"/>
      <c r="AF33" s="105"/>
      <c r="AG33" s="105"/>
      <c r="AH33" s="105" t="s">
        <v>53</v>
      </c>
      <c r="AI33" s="106"/>
      <c r="AJ33" s="104"/>
      <c r="AK33" s="105"/>
      <c r="AL33" s="106" t="s">
        <v>53</v>
      </c>
    </row>
    <row r="34" spans="1:38" ht="47.25" x14ac:dyDescent="0.25">
      <c r="A34" s="107">
        <v>26</v>
      </c>
      <c r="B34" s="95" t="s">
        <v>188</v>
      </c>
      <c r="C34" s="95" t="s">
        <v>156</v>
      </c>
      <c r="D34" s="128">
        <v>20</v>
      </c>
      <c r="E34" s="126"/>
      <c r="F34" s="15"/>
      <c r="G34" s="15"/>
      <c r="H34" s="15"/>
      <c r="I34" s="15"/>
      <c r="J34" s="15">
        <v>1</v>
      </c>
      <c r="K34" s="98"/>
      <c r="L34" s="97"/>
      <c r="M34" s="98"/>
      <c r="N34" s="104"/>
      <c r="O34" s="106"/>
      <c r="P34" s="101" t="s">
        <v>53</v>
      </c>
      <c r="Q34" s="17"/>
      <c r="R34" s="17"/>
      <c r="S34" s="17"/>
      <c r="T34" s="199"/>
      <c r="U34" s="103" t="s">
        <v>53</v>
      </c>
      <c r="V34" s="101" t="s">
        <v>53</v>
      </c>
      <c r="W34" s="17"/>
      <c r="X34" s="17" t="s">
        <v>53</v>
      </c>
      <c r="Y34" s="17" t="s">
        <v>53</v>
      </c>
      <c r="Z34" s="17"/>
      <c r="AA34" s="102" t="s">
        <v>53</v>
      </c>
      <c r="AB34" s="101" t="s">
        <v>53</v>
      </c>
      <c r="AC34" s="17"/>
      <c r="AD34" s="102" t="s">
        <v>53</v>
      </c>
      <c r="AE34" s="104"/>
      <c r="AF34" s="105" t="s">
        <v>53</v>
      </c>
      <c r="AG34" s="105"/>
      <c r="AH34" s="105"/>
      <c r="AI34" s="106"/>
      <c r="AJ34" s="104"/>
      <c r="AK34" s="105" t="s">
        <v>53</v>
      </c>
      <c r="AL34" s="106"/>
    </row>
    <row r="35" spans="1:38" ht="47.25" x14ac:dyDescent="0.25">
      <c r="A35" s="107">
        <v>27</v>
      </c>
      <c r="B35" s="95" t="s">
        <v>189</v>
      </c>
      <c r="C35" s="95" t="s">
        <v>156</v>
      </c>
      <c r="D35" s="128">
        <v>5</v>
      </c>
      <c r="E35" s="126"/>
      <c r="F35" s="15"/>
      <c r="G35" s="15"/>
      <c r="H35" s="15"/>
      <c r="I35" s="15"/>
      <c r="J35" s="15">
        <v>1</v>
      </c>
      <c r="K35" s="98"/>
      <c r="L35" s="97"/>
      <c r="M35" s="98"/>
      <c r="N35" s="104"/>
      <c r="O35" s="106"/>
      <c r="P35" s="101" t="s">
        <v>53</v>
      </c>
      <c r="Q35" s="17" t="s">
        <v>53</v>
      </c>
      <c r="R35" s="17" t="s">
        <v>53</v>
      </c>
      <c r="S35" s="17" t="s">
        <v>53</v>
      </c>
      <c r="T35" s="199"/>
      <c r="U35" s="103"/>
      <c r="V35" s="101"/>
      <c r="W35" s="17"/>
      <c r="X35" s="17" t="s">
        <v>53</v>
      </c>
      <c r="Y35" s="17" t="s">
        <v>53</v>
      </c>
      <c r="Z35" s="17"/>
      <c r="AA35" s="102"/>
      <c r="AB35" s="101" t="s">
        <v>53</v>
      </c>
      <c r="AC35" s="17"/>
      <c r="AD35" s="102"/>
      <c r="AE35" s="104" t="s">
        <v>53</v>
      </c>
      <c r="AF35" s="105"/>
      <c r="AG35" s="105"/>
      <c r="AH35" s="105"/>
      <c r="AI35" s="106"/>
      <c r="AJ35" s="104" t="s">
        <v>53</v>
      </c>
      <c r="AK35" s="105"/>
      <c r="AL35" s="106"/>
    </row>
    <row r="36" spans="1:38" s="115" customFormat="1" ht="47.25" x14ac:dyDescent="0.25">
      <c r="A36" s="107">
        <v>28</v>
      </c>
      <c r="B36" s="95" t="s">
        <v>60</v>
      </c>
      <c r="C36" s="95" t="s">
        <v>168</v>
      </c>
      <c r="D36" s="130">
        <v>480</v>
      </c>
      <c r="E36" s="126"/>
      <c r="F36" s="15"/>
      <c r="G36" s="15"/>
      <c r="H36" s="15"/>
      <c r="I36" s="15"/>
      <c r="J36" s="15"/>
      <c r="K36" s="98"/>
      <c r="L36" s="97"/>
      <c r="M36" s="114"/>
      <c r="N36" s="112"/>
      <c r="O36" s="102"/>
      <c r="P36" s="101"/>
      <c r="Q36" s="17"/>
      <c r="R36" s="17"/>
      <c r="S36" s="17"/>
      <c r="T36" s="199"/>
      <c r="U36" s="103"/>
      <c r="V36" s="101"/>
      <c r="W36" s="17"/>
      <c r="X36" s="17"/>
      <c r="Y36" s="17"/>
      <c r="Z36" s="17"/>
      <c r="AA36" s="102"/>
      <c r="AB36" s="101"/>
      <c r="AC36" s="17"/>
      <c r="AD36" s="102"/>
      <c r="AE36" s="101"/>
      <c r="AF36" s="113"/>
      <c r="AG36" s="113"/>
      <c r="AH36" s="113" t="s">
        <v>53</v>
      </c>
      <c r="AI36" s="114"/>
      <c r="AJ36" s="112"/>
      <c r="AK36" s="113"/>
      <c r="AL36" s="114" t="s">
        <v>53</v>
      </c>
    </row>
    <row r="37" spans="1:38" s="115" customFormat="1" ht="47.25" x14ac:dyDescent="0.25">
      <c r="A37" s="107">
        <v>29</v>
      </c>
      <c r="B37" s="95" t="s">
        <v>169</v>
      </c>
      <c r="C37" s="95" t="s">
        <v>168</v>
      </c>
      <c r="D37" s="130">
        <v>20</v>
      </c>
      <c r="E37" s="126"/>
      <c r="F37" s="15"/>
      <c r="G37" s="15"/>
      <c r="H37" s="15"/>
      <c r="I37" s="15"/>
      <c r="J37" s="15"/>
      <c r="K37" s="98">
        <v>1</v>
      </c>
      <c r="L37" s="97"/>
      <c r="M37" s="114"/>
      <c r="N37" s="112"/>
      <c r="O37" s="102"/>
      <c r="P37" s="101" t="s">
        <v>53</v>
      </c>
      <c r="Q37" s="17"/>
      <c r="R37" s="17"/>
      <c r="S37" s="17"/>
      <c r="T37" s="199"/>
      <c r="U37" s="103" t="s">
        <v>53</v>
      </c>
      <c r="V37" s="101" t="s">
        <v>53</v>
      </c>
      <c r="W37" s="17"/>
      <c r="X37" s="17" t="s">
        <v>53</v>
      </c>
      <c r="Y37" s="17" t="s">
        <v>53</v>
      </c>
      <c r="Z37" s="17"/>
      <c r="AA37" s="102" t="s">
        <v>53</v>
      </c>
      <c r="AB37" s="101" t="s">
        <v>53</v>
      </c>
      <c r="AC37" s="17"/>
      <c r="AD37" s="102" t="s">
        <v>53</v>
      </c>
      <c r="AE37" s="101"/>
      <c r="AF37" s="113" t="s">
        <v>53</v>
      </c>
      <c r="AG37" s="113"/>
      <c r="AH37" s="113"/>
      <c r="AI37" s="114"/>
      <c r="AJ37" s="112"/>
      <c r="AK37" s="113" t="s">
        <v>53</v>
      </c>
      <c r="AL37" s="114"/>
    </row>
    <row r="38" spans="1:38" ht="47.25" x14ac:dyDescent="0.25">
      <c r="A38" s="107">
        <v>30</v>
      </c>
      <c r="B38" s="95" t="s">
        <v>190</v>
      </c>
      <c r="C38" s="95" t="s">
        <v>168</v>
      </c>
      <c r="D38" s="128">
        <v>5</v>
      </c>
      <c r="E38" s="126"/>
      <c r="F38" s="15"/>
      <c r="G38" s="15"/>
      <c r="H38" s="15"/>
      <c r="I38" s="15"/>
      <c r="J38" s="15"/>
      <c r="K38" s="98">
        <v>1</v>
      </c>
      <c r="L38" s="104"/>
      <c r="M38" s="98"/>
      <c r="N38" s="104"/>
      <c r="O38" s="106"/>
      <c r="P38" s="101" t="s">
        <v>53</v>
      </c>
      <c r="Q38" s="17" t="s">
        <v>53</v>
      </c>
      <c r="R38" s="17" t="s">
        <v>53</v>
      </c>
      <c r="S38" s="17" t="s">
        <v>53</v>
      </c>
      <c r="T38" s="199"/>
      <c r="U38" s="103"/>
      <c r="V38" s="101"/>
      <c r="W38" s="17"/>
      <c r="X38" s="17" t="s">
        <v>53</v>
      </c>
      <c r="Y38" s="17" t="s">
        <v>53</v>
      </c>
      <c r="Z38" s="17"/>
      <c r="AA38" s="102"/>
      <c r="AB38" s="101" t="s">
        <v>53</v>
      </c>
      <c r="AC38" s="17"/>
      <c r="AD38" s="102"/>
      <c r="AE38" s="104" t="s">
        <v>53</v>
      </c>
      <c r="AF38" s="105"/>
      <c r="AG38" s="105"/>
      <c r="AH38" s="105"/>
      <c r="AI38" s="106"/>
      <c r="AJ38" s="104" t="s">
        <v>53</v>
      </c>
      <c r="AK38" s="105"/>
      <c r="AL38" s="106"/>
    </row>
    <row r="39" spans="1:38" ht="47.25" x14ac:dyDescent="0.25">
      <c r="A39" s="107">
        <v>31</v>
      </c>
      <c r="B39" s="95" t="s">
        <v>191</v>
      </c>
      <c r="C39" s="95" t="s">
        <v>168</v>
      </c>
      <c r="D39" s="128">
        <v>5</v>
      </c>
      <c r="E39" s="126"/>
      <c r="F39" s="15"/>
      <c r="G39" s="15">
        <v>1</v>
      </c>
      <c r="H39" s="15"/>
      <c r="I39" s="15"/>
      <c r="J39" s="15"/>
      <c r="K39" s="98"/>
      <c r="L39" s="104">
        <v>1</v>
      </c>
      <c r="M39" s="98"/>
      <c r="N39" s="104"/>
      <c r="O39" s="106"/>
      <c r="P39" s="101" t="s">
        <v>53</v>
      </c>
      <c r="Q39" s="17"/>
      <c r="R39" s="17"/>
      <c r="S39" s="17"/>
      <c r="T39" s="199" t="s">
        <v>53</v>
      </c>
      <c r="U39" s="103" t="s">
        <v>53</v>
      </c>
      <c r="V39" s="101" t="s">
        <v>53</v>
      </c>
      <c r="W39" s="17"/>
      <c r="X39" s="17" t="s">
        <v>53</v>
      </c>
      <c r="Y39" s="17" t="s">
        <v>53</v>
      </c>
      <c r="Z39" s="17" t="s">
        <v>53</v>
      </c>
      <c r="AA39" s="102" t="s">
        <v>53</v>
      </c>
      <c r="AB39" s="101" t="s">
        <v>53</v>
      </c>
      <c r="AC39" s="17"/>
      <c r="AD39" s="102" t="s">
        <v>53</v>
      </c>
      <c r="AE39" s="104" t="s">
        <v>53</v>
      </c>
      <c r="AF39" s="105"/>
      <c r="AG39" s="105"/>
      <c r="AH39" s="105"/>
      <c r="AI39" s="106"/>
      <c r="AJ39" s="104" t="s">
        <v>53</v>
      </c>
      <c r="AK39" s="105"/>
      <c r="AL39" s="106"/>
    </row>
    <row r="40" spans="1:38" ht="47.25" x14ac:dyDescent="0.25">
      <c r="A40" s="107">
        <v>32</v>
      </c>
      <c r="B40" s="95" t="s">
        <v>75</v>
      </c>
      <c r="C40" s="95" t="s">
        <v>168</v>
      </c>
      <c r="D40" s="128">
        <v>240</v>
      </c>
      <c r="E40" s="126"/>
      <c r="F40" s="15"/>
      <c r="G40" s="15"/>
      <c r="H40" s="15"/>
      <c r="I40" s="15"/>
      <c r="J40" s="15"/>
      <c r="K40" s="98"/>
      <c r="L40" s="104"/>
      <c r="M40" s="98"/>
      <c r="N40" s="104"/>
      <c r="O40" s="106"/>
      <c r="P40" s="101"/>
      <c r="Q40" s="17"/>
      <c r="R40" s="17"/>
      <c r="S40" s="17"/>
      <c r="T40" s="199"/>
      <c r="U40" s="103"/>
      <c r="V40" s="101"/>
      <c r="W40" s="17"/>
      <c r="X40" s="17"/>
      <c r="Y40" s="17"/>
      <c r="Z40" s="17"/>
      <c r="AA40" s="102"/>
      <c r="AB40" s="101"/>
      <c r="AC40" s="17"/>
      <c r="AD40" s="102"/>
      <c r="AE40" s="104"/>
      <c r="AF40" s="105"/>
      <c r="AG40" s="105"/>
      <c r="AH40" s="105" t="s">
        <v>53</v>
      </c>
      <c r="AI40" s="106"/>
      <c r="AJ40" s="104"/>
      <c r="AK40" s="105"/>
      <c r="AL40" s="106" t="s">
        <v>53</v>
      </c>
    </row>
    <row r="41" spans="1:38" ht="47.25" x14ac:dyDescent="0.25">
      <c r="A41" s="107">
        <v>33</v>
      </c>
      <c r="B41" s="95" t="s">
        <v>172</v>
      </c>
      <c r="C41" s="95" t="s">
        <v>168</v>
      </c>
      <c r="D41" s="128">
        <v>10</v>
      </c>
      <c r="E41" s="126"/>
      <c r="F41" s="15"/>
      <c r="G41" s="15">
        <v>1</v>
      </c>
      <c r="H41" s="15"/>
      <c r="I41" s="15"/>
      <c r="J41" s="15"/>
      <c r="K41" s="98"/>
      <c r="L41" s="104"/>
      <c r="M41" s="98"/>
      <c r="N41" s="104"/>
      <c r="O41" s="106"/>
      <c r="P41" s="101"/>
      <c r="Q41" s="17"/>
      <c r="R41" s="17"/>
      <c r="S41" s="17"/>
      <c r="T41" s="199"/>
      <c r="U41" s="103"/>
      <c r="V41" s="101"/>
      <c r="W41" s="17"/>
      <c r="X41" s="17" t="s">
        <v>53</v>
      </c>
      <c r="Y41" s="17"/>
      <c r="Z41" s="17"/>
      <c r="AA41" s="102"/>
      <c r="AB41" s="101"/>
      <c r="AC41" s="17"/>
      <c r="AD41" s="102"/>
      <c r="AE41" s="104"/>
      <c r="AF41" s="105"/>
      <c r="AG41" s="105" t="s">
        <v>53</v>
      </c>
      <c r="AH41" s="105"/>
      <c r="AI41" s="106"/>
      <c r="AJ41" s="104" t="s">
        <v>53</v>
      </c>
      <c r="AK41" s="105"/>
      <c r="AL41" s="106"/>
    </row>
    <row r="42" spans="1:38" ht="31.5" x14ac:dyDescent="0.25">
      <c r="A42" s="107">
        <v>34</v>
      </c>
      <c r="B42" s="95" t="s">
        <v>192</v>
      </c>
      <c r="C42" s="95" t="s">
        <v>52</v>
      </c>
      <c r="D42" s="131">
        <v>5</v>
      </c>
      <c r="E42" s="132">
        <v>1</v>
      </c>
      <c r="F42" s="30"/>
      <c r="G42" s="15"/>
      <c r="H42" s="15"/>
      <c r="I42" s="15"/>
      <c r="J42" s="15"/>
      <c r="K42" s="98"/>
      <c r="L42" s="104"/>
      <c r="M42" s="98"/>
      <c r="N42" s="104"/>
      <c r="O42" s="106"/>
      <c r="P42" s="104" t="s">
        <v>53</v>
      </c>
      <c r="Q42" s="105" t="s">
        <v>53</v>
      </c>
      <c r="R42" s="105" t="s">
        <v>53</v>
      </c>
      <c r="S42" s="105" t="s">
        <v>53</v>
      </c>
      <c r="T42" s="182"/>
      <c r="U42" s="133" t="s">
        <v>53</v>
      </c>
      <c r="V42" s="104" t="s">
        <v>53</v>
      </c>
      <c r="W42" s="105"/>
      <c r="X42" s="105" t="s">
        <v>53</v>
      </c>
      <c r="Y42" s="105" t="s">
        <v>53</v>
      </c>
      <c r="Z42" s="105"/>
      <c r="AA42" s="106" t="s">
        <v>53</v>
      </c>
      <c r="AB42" s="104" t="s">
        <v>53</v>
      </c>
      <c r="AC42" s="105"/>
      <c r="AD42" s="106" t="s">
        <v>53</v>
      </c>
      <c r="AE42" s="104" t="s">
        <v>53</v>
      </c>
      <c r="AF42" s="105"/>
      <c r="AG42" s="105"/>
      <c r="AH42" s="105"/>
      <c r="AI42" s="106"/>
      <c r="AJ42" s="104" t="s">
        <v>53</v>
      </c>
      <c r="AK42" s="105"/>
      <c r="AL42" s="106"/>
    </row>
    <row r="43" spans="1:38" ht="31.5" x14ac:dyDescent="0.25">
      <c r="A43" s="107">
        <v>35</v>
      </c>
      <c r="B43" s="95" t="s">
        <v>76</v>
      </c>
      <c r="C43" s="95" t="s">
        <v>52</v>
      </c>
      <c r="D43" s="96">
        <v>15</v>
      </c>
      <c r="E43" s="132">
        <v>1</v>
      </c>
      <c r="F43" s="30"/>
      <c r="G43" s="15"/>
      <c r="H43" s="15"/>
      <c r="I43" s="15"/>
      <c r="J43" s="15"/>
      <c r="K43" s="98"/>
      <c r="L43" s="104">
        <v>2</v>
      </c>
      <c r="M43" s="98"/>
      <c r="N43" s="104"/>
      <c r="O43" s="106"/>
      <c r="P43" s="104"/>
      <c r="Q43" s="105"/>
      <c r="R43" s="105"/>
      <c r="S43" s="105"/>
      <c r="T43" s="182" t="s">
        <v>53</v>
      </c>
      <c r="U43" s="133" t="s">
        <v>53</v>
      </c>
      <c r="V43" s="104" t="s">
        <v>53</v>
      </c>
      <c r="W43" s="105"/>
      <c r="X43" s="105" t="s">
        <v>53</v>
      </c>
      <c r="Y43" s="105" t="s">
        <v>53</v>
      </c>
      <c r="Z43" s="105" t="s">
        <v>53</v>
      </c>
      <c r="AA43" s="106" t="s">
        <v>53</v>
      </c>
      <c r="AB43" s="104" t="s">
        <v>53</v>
      </c>
      <c r="AC43" s="105"/>
      <c r="AD43" s="106" t="s">
        <v>53</v>
      </c>
      <c r="AE43" s="104" t="s">
        <v>53</v>
      </c>
      <c r="AF43" s="105"/>
      <c r="AG43" s="105"/>
      <c r="AH43" s="105"/>
      <c r="AI43" s="106"/>
      <c r="AJ43" s="104" t="s">
        <v>53</v>
      </c>
      <c r="AK43" s="105"/>
      <c r="AL43" s="106"/>
    </row>
    <row r="44" spans="1:38" ht="31.5" x14ac:dyDescent="0.25">
      <c r="A44" s="107">
        <v>36</v>
      </c>
      <c r="B44" s="95" t="s">
        <v>174</v>
      </c>
      <c r="C44" s="95" t="s">
        <v>52</v>
      </c>
      <c r="D44" s="96">
        <v>5</v>
      </c>
      <c r="E44" s="132">
        <v>1</v>
      </c>
      <c r="F44" s="30"/>
      <c r="G44" s="15"/>
      <c r="H44" s="15"/>
      <c r="I44" s="15"/>
      <c r="J44" s="15"/>
      <c r="K44" s="98"/>
      <c r="L44" s="104"/>
      <c r="M44" s="98">
        <v>1</v>
      </c>
      <c r="N44" s="104">
        <v>1</v>
      </c>
      <c r="O44" s="106"/>
      <c r="P44" s="104" t="s">
        <v>53</v>
      </c>
      <c r="Q44" s="105"/>
      <c r="R44" s="105"/>
      <c r="S44" s="105"/>
      <c r="T44" s="182"/>
      <c r="U44" s="133" t="s">
        <v>53</v>
      </c>
      <c r="V44" s="104" t="s">
        <v>53</v>
      </c>
      <c r="W44" s="105"/>
      <c r="X44" s="105" t="s">
        <v>53</v>
      </c>
      <c r="Y44" s="105" t="s">
        <v>53</v>
      </c>
      <c r="Z44" s="105"/>
      <c r="AA44" s="106" t="s">
        <v>53</v>
      </c>
      <c r="AB44" s="104" t="s">
        <v>53</v>
      </c>
      <c r="AC44" s="105" t="s">
        <v>53</v>
      </c>
      <c r="AD44" s="106" t="s">
        <v>53</v>
      </c>
      <c r="AE44" s="104" t="s">
        <v>53</v>
      </c>
      <c r="AF44" s="105"/>
      <c r="AG44" s="105"/>
      <c r="AH44" s="105"/>
      <c r="AI44" s="106"/>
      <c r="AJ44" s="104" t="s">
        <v>53</v>
      </c>
      <c r="AK44" s="105"/>
      <c r="AL44" s="106"/>
    </row>
    <row r="45" spans="1:38" ht="32.25" thickBot="1" x14ac:dyDescent="0.3">
      <c r="A45" s="107">
        <v>37</v>
      </c>
      <c r="B45" s="186" t="s">
        <v>175</v>
      </c>
      <c r="C45" s="186" t="s">
        <v>52</v>
      </c>
      <c r="D45" s="109">
        <v>240</v>
      </c>
      <c r="E45" s="137"/>
      <c r="F45" s="138"/>
      <c r="G45" s="139"/>
      <c r="H45" s="139"/>
      <c r="I45" s="139"/>
      <c r="J45" s="139"/>
      <c r="K45" s="140"/>
      <c r="L45" s="141"/>
      <c r="M45" s="140"/>
      <c r="N45" s="141"/>
      <c r="O45" s="142"/>
      <c r="P45" s="141"/>
      <c r="Q45" s="143"/>
      <c r="R45" s="143"/>
      <c r="S45" s="143"/>
      <c r="T45" s="188"/>
      <c r="U45" s="144"/>
      <c r="V45" s="141"/>
      <c r="W45" s="143"/>
      <c r="X45" s="143"/>
      <c r="Y45" s="143"/>
      <c r="Z45" s="143"/>
      <c r="AA45" s="142"/>
      <c r="AB45" s="141"/>
      <c r="AC45" s="143"/>
      <c r="AD45" s="142"/>
      <c r="AE45" s="141"/>
      <c r="AF45" s="143"/>
      <c r="AG45" s="143"/>
      <c r="AH45" s="143" t="s">
        <v>53</v>
      </c>
      <c r="AI45" s="142"/>
      <c r="AJ45" s="141"/>
      <c r="AK45" s="143"/>
      <c r="AL45" s="142" t="s">
        <v>53</v>
      </c>
    </row>
    <row r="46" spans="1:38" s="153" customFormat="1" ht="16.5" thickBot="1" x14ac:dyDescent="0.3">
      <c r="A46" s="280" t="s">
        <v>78</v>
      </c>
      <c r="B46" s="281"/>
      <c r="C46" s="282"/>
      <c r="D46" s="160">
        <f t="shared" ref="D46:O46" si="0">SUM(D9:D45)</f>
        <v>4605</v>
      </c>
      <c r="E46" s="189">
        <f t="shared" si="0"/>
        <v>7</v>
      </c>
      <c r="F46" s="190">
        <f t="shared" si="0"/>
        <v>1</v>
      </c>
      <c r="G46" s="190">
        <f t="shared" si="0"/>
        <v>3</v>
      </c>
      <c r="H46" s="190">
        <f t="shared" si="0"/>
        <v>8</v>
      </c>
      <c r="I46" s="190">
        <f t="shared" si="0"/>
        <v>1</v>
      </c>
      <c r="J46" s="190">
        <f t="shared" si="0"/>
        <v>3</v>
      </c>
      <c r="K46" s="191">
        <f t="shared" si="0"/>
        <v>2</v>
      </c>
      <c r="L46" s="189">
        <f t="shared" si="0"/>
        <v>27</v>
      </c>
      <c r="M46" s="191">
        <f t="shared" si="0"/>
        <v>1</v>
      </c>
      <c r="N46" s="189">
        <f t="shared" si="0"/>
        <v>1</v>
      </c>
      <c r="O46" s="191">
        <f t="shared" si="0"/>
        <v>1</v>
      </c>
      <c r="P46" s="192">
        <f>+COUNTA(P9:P45)</f>
        <v>19</v>
      </c>
      <c r="Q46" s="193">
        <f t="shared" ref="Q46:AL46" si="1">+COUNTA(Q9:Q45)</f>
        <v>10</v>
      </c>
      <c r="R46" s="193">
        <f t="shared" si="1"/>
        <v>10</v>
      </c>
      <c r="S46" s="193">
        <f t="shared" si="1"/>
        <v>10</v>
      </c>
      <c r="T46" s="190">
        <f t="shared" si="1"/>
        <v>8</v>
      </c>
      <c r="U46" s="160">
        <f t="shared" si="1"/>
        <v>17</v>
      </c>
      <c r="V46" s="192">
        <f t="shared" si="1"/>
        <v>17</v>
      </c>
      <c r="W46" s="193">
        <f t="shared" si="1"/>
        <v>1</v>
      </c>
      <c r="X46" s="193">
        <f t="shared" si="1"/>
        <v>23</v>
      </c>
      <c r="Y46" s="193">
        <f t="shared" si="1"/>
        <v>21</v>
      </c>
      <c r="Z46" s="193">
        <f t="shared" si="1"/>
        <v>8</v>
      </c>
      <c r="AA46" s="191">
        <f t="shared" si="1"/>
        <v>17</v>
      </c>
      <c r="AB46" s="192">
        <f t="shared" si="1"/>
        <v>21</v>
      </c>
      <c r="AC46" s="193">
        <f t="shared" si="1"/>
        <v>1</v>
      </c>
      <c r="AD46" s="191">
        <f t="shared" si="1"/>
        <v>16</v>
      </c>
      <c r="AE46" s="192">
        <f t="shared" si="1"/>
        <v>17</v>
      </c>
      <c r="AF46" s="193">
        <f t="shared" si="1"/>
        <v>6</v>
      </c>
      <c r="AG46" s="193">
        <f t="shared" si="1"/>
        <v>2</v>
      </c>
      <c r="AH46" s="193">
        <f t="shared" si="1"/>
        <v>12</v>
      </c>
      <c r="AI46" s="191">
        <f t="shared" si="1"/>
        <v>0</v>
      </c>
      <c r="AJ46" s="192">
        <f t="shared" si="1"/>
        <v>19</v>
      </c>
      <c r="AK46" s="193">
        <f t="shared" si="1"/>
        <v>6</v>
      </c>
      <c r="AL46" s="191">
        <f t="shared" si="1"/>
        <v>12</v>
      </c>
    </row>
    <row r="47" spans="1:38" s="153" customFormat="1" ht="16.5" thickBot="1" x14ac:dyDescent="0.3">
      <c r="D47" s="155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156"/>
      <c r="AL47" s="157"/>
    </row>
    <row r="48" spans="1:38" s="153" customFormat="1" ht="16.5" thickBot="1" x14ac:dyDescent="0.3">
      <c r="B48" s="158"/>
      <c r="C48" s="201" t="s">
        <v>79</v>
      </c>
      <c r="D48" s="202">
        <f>ROUNDUP((D46/60/8),0)</f>
        <v>10</v>
      </c>
      <c r="E48" s="156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</row>
    <row r="49" spans="1:80" s="58" customFormat="1" x14ac:dyDescent="0.25">
      <c r="A49" s="153"/>
      <c r="B49" s="153"/>
      <c r="C49" s="153"/>
      <c r="D49" s="161"/>
      <c r="E49" s="156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</row>
    <row r="50" spans="1:80" s="54" customFormat="1" x14ac:dyDescent="0.25">
      <c r="A50" s="52"/>
      <c r="B50" s="52"/>
      <c r="C50" s="52"/>
      <c r="D50" s="16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</row>
    <row r="52" spans="1:80" x14ac:dyDescent="0.25">
      <c r="D52" s="163"/>
    </row>
  </sheetData>
  <mergeCells count="27">
    <mergeCell ref="AH6:AH7"/>
    <mergeCell ref="A2:AL2"/>
    <mergeCell ref="A3:AL3"/>
    <mergeCell ref="A5:A8"/>
    <mergeCell ref="B5:B8"/>
    <mergeCell ref="C5:C8"/>
    <mergeCell ref="D5:D8"/>
    <mergeCell ref="E5:O5"/>
    <mergeCell ref="P5:AD5"/>
    <mergeCell ref="AE5:AI5"/>
    <mergeCell ref="AJ5:AL5"/>
    <mergeCell ref="A46:C46"/>
    <mergeCell ref="AI6:AI7"/>
    <mergeCell ref="AJ6:AJ8"/>
    <mergeCell ref="AK6:AK8"/>
    <mergeCell ref="AL6:AL8"/>
    <mergeCell ref="E7:K7"/>
    <mergeCell ref="L7:M7"/>
    <mergeCell ref="N7:O7"/>
    <mergeCell ref="P7:T7"/>
    <mergeCell ref="V7:AA7"/>
    <mergeCell ref="AB7:AD7"/>
    <mergeCell ref="E6:O6"/>
    <mergeCell ref="P6:AD6"/>
    <mergeCell ref="AE6:AE7"/>
    <mergeCell ref="AF6:AF7"/>
    <mergeCell ref="AG6:AG7"/>
  </mergeCells>
  <pageMargins left="0.25" right="0.25" top="0.75" bottom="0.75" header="0.3" footer="0.3"/>
  <pageSetup paperSize="8" scale="5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63E9-3D91-4FAC-AAF5-B68E8C937D06}">
  <sheetPr>
    <tabColor rgb="FF0070C0"/>
    <pageSetUpPr fitToPage="1"/>
  </sheetPr>
  <dimension ref="A2:BY40"/>
  <sheetViews>
    <sheetView showGridLines="0" tabSelected="1" zoomScale="70" zoomScaleNormal="70" zoomScaleSheetLayoutView="85" workbookViewId="0">
      <selection activeCell="I16" sqref="I16"/>
    </sheetView>
  </sheetViews>
  <sheetFormatPr baseColWidth="10" defaultColWidth="13.33203125" defaultRowHeight="15.75" x14ac:dyDescent="0.25"/>
  <cols>
    <col min="1" max="1" width="11.6640625" style="52" customWidth="1"/>
    <col min="2" max="2" width="71.5" style="52" customWidth="1"/>
    <col min="3" max="3" width="49.83203125" style="52" customWidth="1"/>
    <col min="4" max="4" width="11.5" style="53" customWidth="1"/>
    <col min="5" max="5" width="8.6640625" style="54" bestFit="1" customWidth="1"/>
    <col min="6" max="6" width="5" style="54" bestFit="1" customWidth="1"/>
    <col min="7" max="7" width="6.1640625" style="54" customWidth="1"/>
    <col min="8" max="8" width="8.6640625" style="54" bestFit="1" customWidth="1"/>
    <col min="9" max="10" width="16.1640625" style="54" bestFit="1" customWidth="1"/>
    <col min="11" max="12" width="9.5" style="54" customWidth="1"/>
    <col min="13" max="13" width="25.1640625" style="54" customWidth="1"/>
    <col min="14" max="18" width="7" style="54" customWidth="1"/>
    <col min="19" max="19" width="22.5" style="54" customWidth="1"/>
    <col min="20" max="22" width="7" style="54" customWidth="1"/>
    <col min="23" max="23" width="8.6640625" style="54" customWidth="1"/>
    <col min="24" max="31" width="7" style="54" customWidth="1"/>
    <col min="32" max="32" width="6.5" style="54" customWidth="1"/>
    <col min="33" max="35" width="9.6640625" style="52" customWidth="1"/>
    <col min="36" max="16384" width="13.33203125" style="52"/>
  </cols>
  <sheetData>
    <row r="2" spans="1:35" ht="18.399999999999999" customHeight="1" x14ac:dyDescent="0.2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</row>
    <row r="3" spans="1:35" ht="47.65" customHeight="1" x14ac:dyDescent="0.25">
      <c r="A3" s="267" t="s">
        <v>193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</row>
    <row r="4" spans="1:35" ht="16.5" thickBot="1" x14ac:dyDescent="0.3"/>
    <row r="5" spans="1:35" ht="25.9" customHeight="1" thickBot="1" x14ac:dyDescent="0.3">
      <c r="A5" s="268" t="s">
        <v>0</v>
      </c>
      <c r="B5" s="312" t="s">
        <v>1</v>
      </c>
      <c r="C5" s="268" t="s">
        <v>2</v>
      </c>
      <c r="D5" s="264" t="s">
        <v>3</v>
      </c>
      <c r="E5" s="258" t="s">
        <v>4</v>
      </c>
      <c r="F5" s="259"/>
      <c r="G5" s="259"/>
      <c r="H5" s="259"/>
      <c r="I5" s="259"/>
      <c r="J5" s="259"/>
      <c r="K5" s="259"/>
      <c r="L5" s="259"/>
      <c r="M5" s="259"/>
      <c r="N5" s="250" t="s">
        <v>5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6" t="s">
        <v>6</v>
      </c>
      <c r="AC5" s="255"/>
      <c r="AD5" s="255"/>
      <c r="AE5" s="255"/>
      <c r="AF5" s="257"/>
      <c r="AG5" s="256" t="s">
        <v>7</v>
      </c>
      <c r="AH5" s="255"/>
      <c r="AI5" s="254"/>
    </row>
    <row r="6" spans="1:35" ht="34.9" customHeight="1" thickBot="1" x14ac:dyDescent="0.3">
      <c r="A6" s="269"/>
      <c r="B6" s="313"/>
      <c r="C6" s="269"/>
      <c r="D6" s="277"/>
      <c r="E6" s="256" t="s">
        <v>8</v>
      </c>
      <c r="F6" s="255"/>
      <c r="G6" s="255"/>
      <c r="H6" s="255"/>
      <c r="I6" s="255"/>
      <c r="J6" s="255"/>
      <c r="K6" s="255"/>
      <c r="L6" s="255"/>
      <c r="M6" s="255"/>
      <c r="N6" s="250" t="s">
        <v>9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2"/>
      <c r="AB6" s="262" t="s">
        <v>10</v>
      </c>
      <c r="AC6" s="262" t="s">
        <v>11</v>
      </c>
      <c r="AD6" s="264" t="s">
        <v>12</v>
      </c>
      <c r="AE6" s="264" t="s">
        <v>13</v>
      </c>
      <c r="AF6" s="239" t="s">
        <v>14</v>
      </c>
      <c r="AG6" s="311" t="s">
        <v>15</v>
      </c>
      <c r="AH6" s="286" t="s">
        <v>16</v>
      </c>
      <c r="AI6" s="287" t="s">
        <v>17</v>
      </c>
    </row>
    <row r="7" spans="1:35" ht="48" customHeight="1" thickBot="1" x14ac:dyDescent="0.3">
      <c r="A7" s="269"/>
      <c r="B7" s="313"/>
      <c r="C7" s="269"/>
      <c r="D7" s="277"/>
      <c r="E7" s="250" t="s">
        <v>18</v>
      </c>
      <c r="F7" s="251"/>
      <c r="G7" s="251"/>
      <c r="H7" s="251"/>
      <c r="I7" s="251"/>
      <c r="J7" s="251"/>
      <c r="K7" s="256" t="s">
        <v>19</v>
      </c>
      <c r="L7" s="254"/>
      <c r="M7" s="55" t="s">
        <v>20</v>
      </c>
      <c r="N7" s="256" t="s">
        <v>21</v>
      </c>
      <c r="O7" s="255"/>
      <c r="P7" s="255"/>
      <c r="Q7" s="255"/>
      <c r="R7" s="254"/>
      <c r="S7" s="59" t="s">
        <v>22</v>
      </c>
      <c r="T7" s="253" t="s">
        <v>23</v>
      </c>
      <c r="U7" s="255"/>
      <c r="V7" s="255"/>
      <c r="W7" s="255"/>
      <c r="X7" s="257"/>
      <c r="Y7" s="250" t="s">
        <v>24</v>
      </c>
      <c r="Z7" s="251"/>
      <c r="AA7" s="252"/>
      <c r="AB7" s="263"/>
      <c r="AC7" s="263"/>
      <c r="AD7" s="265"/>
      <c r="AE7" s="265"/>
      <c r="AF7" s="240"/>
      <c r="AG7" s="242"/>
      <c r="AH7" s="245"/>
      <c r="AI7" s="248"/>
    </row>
    <row r="8" spans="1:35" s="54" customFormat="1" ht="150" customHeight="1" thickBot="1" x14ac:dyDescent="0.25">
      <c r="A8" s="270"/>
      <c r="B8" s="314"/>
      <c r="C8" s="270"/>
      <c r="D8" s="265"/>
      <c r="E8" s="165" t="s">
        <v>25</v>
      </c>
      <c r="F8" s="166" t="s">
        <v>26</v>
      </c>
      <c r="G8" s="166" t="s">
        <v>27</v>
      </c>
      <c r="H8" s="166" t="s">
        <v>177</v>
      </c>
      <c r="I8" s="166" t="s">
        <v>152</v>
      </c>
      <c r="J8" s="62" t="s">
        <v>153</v>
      </c>
      <c r="K8" s="167" t="s">
        <v>154</v>
      </c>
      <c r="L8" s="197" t="s">
        <v>33</v>
      </c>
      <c r="M8" s="66" t="s">
        <v>34</v>
      </c>
      <c r="N8" s="168" t="s">
        <v>36</v>
      </c>
      <c r="O8" s="169" t="s">
        <v>37</v>
      </c>
      <c r="P8" s="169" t="s">
        <v>38</v>
      </c>
      <c r="Q8" s="170" t="s">
        <v>39</v>
      </c>
      <c r="R8" s="197" t="s">
        <v>40</v>
      </c>
      <c r="S8" s="203" t="s">
        <v>41</v>
      </c>
      <c r="T8" s="66" t="s">
        <v>42</v>
      </c>
      <c r="U8" s="169" t="s">
        <v>43</v>
      </c>
      <c r="V8" s="169" t="s">
        <v>44</v>
      </c>
      <c r="W8" s="169" t="s">
        <v>45</v>
      </c>
      <c r="X8" s="197" t="s">
        <v>47</v>
      </c>
      <c r="Y8" s="66" t="s">
        <v>48</v>
      </c>
      <c r="Z8" s="169" t="s">
        <v>49</v>
      </c>
      <c r="AA8" s="172" t="s">
        <v>50</v>
      </c>
      <c r="AB8" s="173"/>
      <c r="AC8" s="174"/>
      <c r="AD8" s="174"/>
      <c r="AE8" s="174"/>
      <c r="AF8" s="196"/>
      <c r="AG8" s="243"/>
      <c r="AH8" s="246"/>
      <c r="AI8" s="249"/>
    </row>
    <row r="9" spans="1:35" ht="31.5" x14ac:dyDescent="0.25">
      <c r="A9" s="74">
        <v>1</v>
      </c>
      <c r="B9" s="75" t="s">
        <v>51</v>
      </c>
      <c r="C9" s="75" t="s">
        <v>52</v>
      </c>
      <c r="D9" s="77">
        <v>1</v>
      </c>
      <c r="E9" s="78">
        <v>1</v>
      </c>
      <c r="F9" s="79"/>
      <c r="G9" s="79"/>
      <c r="H9" s="79"/>
      <c r="I9" s="79"/>
      <c r="J9" s="79"/>
      <c r="K9" s="79"/>
      <c r="L9" s="79"/>
      <c r="M9" s="204"/>
      <c r="N9" s="84"/>
      <c r="O9" s="85"/>
      <c r="P9" s="85"/>
      <c r="Q9" s="85"/>
      <c r="R9" s="85"/>
      <c r="S9" s="85"/>
      <c r="T9" s="85"/>
      <c r="U9" s="85" t="s">
        <v>53</v>
      </c>
      <c r="V9" s="85" t="s">
        <v>53</v>
      </c>
      <c r="W9" s="85"/>
      <c r="X9" s="85"/>
      <c r="Y9" s="85" t="s">
        <v>53</v>
      </c>
      <c r="Z9" s="85"/>
      <c r="AA9" s="86"/>
      <c r="AB9" s="90" t="s">
        <v>53</v>
      </c>
      <c r="AC9" s="91"/>
      <c r="AD9" s="91"/>
      <c r="AE9" s="91"/>
      <c r="AF9" s="92"/>
      <c r="AG9" s="90" t="s">
        <v>53</v>
      </c>
      <c r="AH9" s="91"/>
      <c r="AI9" s="92"/>
    </row>
    <row r="10" spans="1:35" ht="31.5" x14ac:dyDescent="0.25">
      <c r="A10" s="93">
        <v>2</v>
      </c>
      <c r="B10" s="94" t="s">
        <v>54</v>
      </c>
      <c r="C10" s="108" t="s">
        <v>52</v>
      </c>
      <c r="D10" s="96">
        <v>10</v>
      </c>
      <c r="E10" s="97">
        <v>1</v>
      </c>
      <c r="F10" s="15"/>
      <c r="G10" s="15"/>
      <c r="H10" s="15"/>
      <c r="I10" s="15"/>
      <c r="J10" s="15"/>
      <c r="K10" s="15"/>
      <c r="L10" s="15"/>
      <c r="M10" s="205"/>
      <c r="N10" s="101" t="s">
        <v>53</v>
      </c>
      <c r="O10" s="17"/>
      <c r="P10" s="17"/>
      <c r="Q10" s="17"/>
      <c r="R10" s="17"/>
      <c r="S10" s="17"/>
      <c r="T10" s="17"/>
      <c r="U10" s="17" t="s">
        <v>53</v>
      </c>
      <c r="V10" s="17" t="s">
        <v>53</v>
      </c>
      <c r="W10" s="17"/>
      <c r="X10" s="17"/>
      <c r="Y10" s="17" t="s">
        <v>53</v>
      </c>
      <c r="Z10" s="17"/>
      <c r="AA10" s="102"/>
      <c r="AB10" s="104"/>
      <c r="AC10" s="105" t="s">
        <v>53</v>
      </c>
      <c r="AD10" s="105"/>
      <c r="AE10" s="105"/>
      <c r="AF10" s="106"/>
      <c r="AG10" s="104"/>
      <c r="AH10" s="105" t="s">
        <v>53</v>
      </c>
      <c r="AI10" s="106"/>
    </row>
    <row r="11" spans="1:35" ht="31.5" x14ac:dyDescent="0.25">
      <c r="A11" s="107">
        <v>3</v>
      </c>
      <c r="B11" s="108" t="s">
        <v>55</v>
      </c>
      <c r="C11" s="108" t="s">
        <v>52</v>
      </c>
      <c r="D11" s="96">
        <v>4</v>
      </c>
      <c r="E11" s="97">
        <v>1</v>
      </c>
      <c r="F11" s="15"/>
      <c r="G11" s="15"/>
      <c r="H11" s="15"/>
      <c r="I11" s="15"/>
      <c r="J11" s="15"/>
      <c r="K11" s="15">
        <v>2</v>
      </c>
      <c r="L11" s="15"/>
      <c r="M11" s="205"/>
      <c r="N11" s="101" t="s">
        <v>53</v>
      </c>
      <c r="O11" s="17" t="s">
        <v>53</v>
      </c>
      <c r="P11" s="17" t="s">
        <v>53</v>
      </c>
      <c r="Q11" s="17" t="s">
        <v>53</v>
      </c>
      <c r="R11" s="17" t="s">
        <v>53</v>
      </c>
      <c r="S11" s="17" t="s">
        <v>53</v>
      </c>
      <c r="T11" s="17" t="s">
        <v>53</v>
      </c>
      <c r="U11" s="17" t="s">
        <v>53</v>
      </c>
      <c r="V11" s="17" t="s">
        <v>53</v>
      </c>
      <c r="W11" s="17" t="s">
        <v>53</v>
      </c>
      <c r="X11" s="17" t="s">
        <v>53</v>
      </c>
      <c r="Y11" s="17" t="s">
        <v>53</v>
      </c>
      <c r="Z11" s="17"/>
      <c r="AA11" s="102" t="s">
        <v>53</v>
      </c>
      <c r="AB11" s="104" t="s">
        <v>53</v>
      </c>
      <c r="AC11" s="105"/>
      <c r="AD11" s="105"/>
      <c r="AE11" s="105"/>
      <c r="AF11" s="106"/>
      <c r="AG11" s="104" t="s">
        <v>53</v>
      </c>
      <c r="AH11" s="105"/>
      <c r="AI11" s="106"/>
    </row>
    <row r="12" spans="1:35" ht="47.25" x14ac:dyDescent="0.25">
      <c r="A12" s="93">
        <v>4</v>
      </c>
      <c r="B12" s="108" t="s">
        <v>155</v>
      </c>
      <c r="C12" s="108" t="s">
        <v>52</v>
      </c>
      <c r="D12" s="96">
        <v>5</v>
      </c>
      <c r="E12" s="97">
        <v>1</v>
      </c>
      <c r="F12" s="15"/>
      <c r="G12" s="15"/>
      <c r="H12" s="15"/>
      <c r="I12" s="15"/>
      <c r="J12" s="15"/>
      <c r="K12" s="15">
        <v>1</v>
      </c>
      <c r="L12" s="15"/>
      <c r="M12" s="205"/>
      <c r="N12" s="101" t="s">
        <v>53</v>
      </c>
      <c r="O12" s="17"/>
      <c r="P12" s="17"/>
      <c r="Q12" s="17"/>
      <c r="R12" s="17" t="s">
        <v>53</v>
      </c>
      <c r="S12" s="17" t="s">
        <v>53</v>
      </c>
      <c r="T12" s="17" t="s">
        <v>53</v>
      </c>
      <c r="U12" s="17" t="s">
        <v>53</v>
      </c>
      <c r="V12" s="17" t="s">
        <v>53</v>
      </c>
      <c r="W12" s="17" t="s">
        <v>53</v>
      </c>
      <c r="X12" s="17" t="s">
        <v>53</v>
      </c>
      <c r="Y12" s="17" t="s">
        <v>53</v>
      </c>
      <c r="Z12" s="17"/>
      <c r="AA12" s="102" t="s">
        <v>53</v>
      </c>
      <c r="AB12" s="104" t="s">
        <v>53</v>
      </c>
      <c r="AC12" s="105"/>
      <c r="AD12" s="105"/>
      <c r="AE12" s="105"/>
      <c r="AF12" s="106"/>
      <c r="AG12" s="104" t="s">
        <v>53</v>
      </c>
      <c r="AH12" s="105"/>
      <c r="AI12" s="106"/>
    </row>
    <row r="13" spans="1:35" ht="31.5" x14ac:dyDescent="0.25">
      <c r="A13" s="107">
        <v>5</v>
      </c>
      <c r="B13" s="108" t="s">
        <v>57</v>
      </c>
      <c r="C13" s="108" t="s">
        <v>52</v>
      </c>
      <c r="D13" s="96">
        <v>240</v>
      </c>
      <c r="E13" s="97"/>
      <c r="F13" s="15"/>
      <c r="G13" s="15"/>
      <c r="H13" s="15"/>
      <c r="I13" s="15"/>
      <c r="J13" s="15"/>
      <c r="K13" s="15"/>
      <c r="L13" s="15"/>
      <c r="M13" s="205"/>
      <c r="N13" s="101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02"/>
      <c r="AB13" s="104"/>
      <c r="AC13" s="105"/>
      <c r="AD13" s="105"/>
      <c r="AE13" s="105" t="s">
        <v>53</v>
      </c>
      <c r="AF13" s="106"/>
      <c r="AG13" s="104"/>
      <c r="AH13" s="105"/>
      <c r="AI13" s="106" t="s">
        <v>53</v>
      </c>
    </row>
    <row r="14" spans="1:35" ht="31.5" x14ac:dyDescent="0.25">
      <c r="A14" s="93">
        <v>6</v>
      </c>
      <c r="B14" s="108" t="s">
        <v>58</v>
      </c>
      <c r="C14" s="108" t="s">
        <v>52</v>
      </c>
      <c r="D14" s="96">
        <v>10</v>
      </c>
      <c r="E14" s="97"/>
      <c r="F14" s="15">
        <v>1</v>
      </c>
      <c r="G14" s="15"/>
      <c r="H14" s="15"/>
      <c r="I14" s="15"/>
      <c r="J14" s="15"/>
      <c r="K14" s="15"/>
      <c r="L14" s="15"/>
      <c r="M14" s="205"/>
      <c r="N14" s="101"/>
      <c r="O14" s="17"/>
      <c r="P14" s="17"/>
      <c r="Q14" s="17"/>
      <c r="R14" s="17"/>
      <c r="S14" s="17"/>
      <c r="T14" s="17"/>
      <c r="U14" s="17" t="s">
        <v>53</v>
      </c>
      <c r="V14" s="17"/>
      <c r="W14" s="17"/>
      <c r="X14" s="17"/>
      <c r="Y14" s="17"/>
      <c r="Z14" s="17"/>
      <c r="AA14" s="102"/>
      <c r="AB14" s="104"/>
      <c r="AC14" s="105"/>
      <c r="AD14" s="105" t="s">
        <v>53</v>
      </c>
      <c r="AE14" s="105"/>
      <c r="AF14" s="106"/>
      <c r="AG14" s="104" t="s">
        <v>53</v>
      </c>
      <c r="AH14" s="105"/>
      <c r="AI14" s="106"/>
    </row>
    <row r="15" spans="1:35" ht="47.25" x14ac:dyDescent="0.25">
      <c r="A15" s="107">
        <v>7</v>
      </c>
      <c r="B15" s="108" t="s">
        <v>59</v>
      </c>
      <c r="C15" s="108" t="s">
        <v>156</v>
      </c>
      <c r="D15" s="109">
        <v>5</v>
      </c>
      <c r="E15" s="97"/>
      <c r="F15" s="15"/>
      <c r="G15" s="15">
        <v>1</v>
      </c>
      <c r="H15" s="15"/>
      <c r="I15" s="15"/>
      <c r="J15" s="15"/>
      <c r="K15" s="23"/>
      <c r="L15" s="15"/>
      <c r="M15" s="205"/>
      <c r="N15" s="101" t="s">
        <v>53</v>
      </c>
      <c r="O15" s="17" t="s">
        <v>53</v>
      </c>
      <c r="P15" s="17" t="s">
        <v>53</v>
      </c>
      <c r="Q15" s="17" t="s">
        <v>53</v>
      </c>
      <c r="R15" s="17"/>
      <c r="S15" s="17" t="s">
        <v>53</v>
      </c>
      <c r="T15" s="17" t="s">
        <v>53</v>
      </c>
      <c r="U15" s="17" t="s">
        <v>53</v>
      </c>
      <c r="V15" s="17" t="s">
        <v>53</v>
      </c>
      <c r="W15" s="17"/>
      <c r="X15" s="17" t="s">
        <v>53</v>
      </c>
      <c r="Y15" s="17" t="s">
        <v>53</v>
      </c>
      <c r="Z15" s="17"/>
      <c r="AA15" s="102" t="s">
        <v>53</v>
      </c>
      <c r="AB15" s="104" t="s">
        <v>53</v>
      </c>
      <c r="AC15" s="105"/>
      <c r="AD15" s="105"/>
      <c r="AE15" s="105"/>
      <c r="AF15" s="106"/>
      <c r="AG15" s="104" t="s">
        <v>53</v>
      </c>
      <c r="AH15" s="105"/>
      <c r="AI15" s="106"/>
    </row>
    <row r="16" spans="1:35" s="115" customFormat="1" ht="47.25" x14ac:dyDescent="0.25">
      <c r="A16" s="107">
        <v>8</v>
      </c>
      <c r="B16" s="108" t="s">
        <v>60</v>
      </c>
      <c r="C16" s="108" t="s">
        <v>156</v>
      </c>
      <c r="D16" s="96">
        <v>480</v>
      </c>
      <c r="E16" s="97"/>
      <c r="F16" s="15"/>
      <c r="G16" s="15"/>
      <c r="H16" s="15"/>
      <c r="I16" s="15"/>
      <c r="J16" s="15"/>
      <c r="K16" s="23"/>
      <c r="L16" s="206"/>
      <c r="M16" s="113"/>
      <c r="N16" s="101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02"/>
      <c r="AB16" s="112"/>
      <c r="AC16" s="113"/>
      <c r="AD16" s="113"/>
      <c r="AE16" s="113" t="s">
        <v>53</v>
      </c>
      <c r="AF16" s="114"/>
      <c r="AG16" s="112"/>
      <c r="AH16" s="113"/>
      <c r="AI16" s="114" t="s">
        <v>53</v>
      </c>
    </row>
    <row r="17" spans="1:35" s="115" customFormat="1" ht="47.25" x14ac:dyDescent="0.25">
      <c r="A17" s="107">
        <v>9</v>
      </c>
      <c r="B17" s="108" t="s">
        <v>157</v>
      </c>
      <c r="C17" s="108" t="s">
        <v>156</v>
      </c>
      <c r="D17" s="96">
        <v>10</v>
      </c>
      <c r="E17" s="97"/>
      <c r="F17" s="15"/>
      <c r="G17" s="15"/>
      <c r="H17" s="15"/>
      <c r="I17" s="15">
        <v>1</v>
      </c>
      <c r="J17" s="15"/>
      <c r="K17" s="23"/>
      <c r="L17" s="206"/>
      <c r="M17" s="113"/>
      <c r="N17" s="101" t="s">
        <v>53</v>
      </c>
      <c r="O17" s="17" t="s">
        <v>53</v>
      </c>
      <c r="P17" s="17" t="s">
        <v>53</v>
      </c>
      <c r="Q17" s="17" t="s">
        <v>53</v>
      </c>
      <c r="R17" s="17"/>
      <c r="S17" s="17" t="s">
        <v>53</v>
      </c>
      <c r="T17" s="17" t="s">
        <v>53</v>
      </c>
      <c r="U17" s="17" t="s">
        <v>53</v>
      </c>
      <c r="V17" s="17" t="s">
        <v>53</v>
      </c>
      <c r="W17" s="17"/>
      <c r="X17" s="17" t="s">
        <v>53</v>
      </c>
      <c r="Y17" s="17" t="s">
        <v>53</v>
      </c>
      <c r="Z17" s="17"/>
      <c r="AA17" s="102" t="s">
        <v>53</v>
      </c>
      <c r="AB17" s="112" t="s">
        <v>53</v>
      </c>
      <c r="AC17" s="113"/>
      <c r="AD17" s="113"/>
      <c r="AE17" s="113"/>
      <c r="AF17" s="114"/>
      <c r="AG17" s="112" t="s">
        <v>53</v>
      </c>
      <c r="AH17" s="113"/>
      <c r="AI17" s="114"/>
    </row>
    <row r="18" spans="1:35" ht="47.25" x14ac:dyDescent="0.25">
      <c r="A18" s="107">
        <v>10</v>
      </c>
      <c r="B18" s="108" t="s">
        <v>60</v>
      </c>
      <c r="C18" s="108" t="s">
        <v>156</v>
      </c>
      <c r="D18" s="96">
        <v>240</v>
      </c>
      <c r="E18" s="97"/>
      <c r="F18" s="15"/>
      <c r="G18" s="15"/>
      <c r="H18" s="15"/>
      <c r="I18" s="15"/>
      <c r="J18" s="15"/>
      <c r="K18" s="23"/>
      <c r="L18" s="15"/>
      <c r="M18" s="205"/>
      <c r="N18" s="101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02"/>
      <c r="AB18" s="104"/>
      <c r="AC18" s="105"/>
      <c r="AD18" s="105"/>
      <c r="AE18" s="105" t="s">
        <v>53</v>
      </c>
      <c r="AF18" s="106"/>
      <c r="AG18" s="104"/>
      <c r="AH18" s="105"/>
      <c r="AI18" s="106" t="s">
        <v>53</v>
      </c>
    </row>
    <row r="19" spans="1:35" ht="47.25" x14ac:dyDescent="0.25">
      <c r="A19" s="107">
        <v>11</v>
      </c>
      <c r="B19" s="116" t="s">
        <v>158</v>
      </c>
      <c r="C19" s="108" t="s">
        <v>156</v>
      </c>
      <c r="D19" s="128">
        <v>480</v>
      </c>
      <c r="E19" s="78"/>
      <c r="F19" s="79"/>
      <c r="G19" s="79"/>
      <c r="H19" s="79">
        <v>1</v>
      </c>
      <c r="I19" s="79"/>
      <c r="J19" s="79"/>
      <c r="K19" s="85"/>
      <c r="L19" s="79"/>
      <c r="M19" s="91"/>
      <c r="N19" s="84" t="s">
        <v>53</v>
      </c>
      <c r="O19" s="85"/>
      <c r="P19" s="85"/>
      <c r="Q19" s="85"/>
      <c r="R19" s="85"/>
      <c r="S19" s="85" t="s">
        <v>53</v>
      </c>
      <c r="T19" s="85" t="s">
        <v>53</v>
      </c>
      <c r="U19" s="85" t="s">
        <v>53</v>
      </c>
      <c r="V19" s="85" t="s">
        <v>53</v>
      </c>
      <c r="W19" s="85"/>
      <c r="X19" s="85" t="s">
        <v>53</v>
      </c>
      <c r="Y19" s="85" t="s">
        <v>53</v>
      </c>
      <c r="Z19" s="85"/>
      <c r="AA19" s="119" t="s">
        <v>53</v>
      </c>
      <c r="AB19" s="121"/>
      <c r="AC19" s="122" t="s">
        <v>53</v>
      </c>
      <c r="AD19" s="91"/>
      <c r="AE19" s="91"/>
      <c r="AF19" s="118"/>
      <c r="AG19" s="90"/>
      <c r="AH19" s="91" t="s">
        <v>53</v>
      </c>
      <c r="AI19" s="118"/>
    </row>
    <row r="20" spans="1:35" ht="47.25" x14ac:dyDescent="0.25">
      <c r="A20" s="107">
        <v>12</v>
      </c>
      <c r="B20" s="129" t="s">
        <v>165</v>
      </c>
      <c r="C20" s="108" t="s">
        <v>156</v>
      </c>
      <c r="D20" s="117">
        <f>4*60</f>
        <v>240</v>
      </c>
      <c r="E20" s="126"/>
      <c r="F20" s="15"/>
      <c r="G20" s="15"/>
      <c r="H20" s="15">
        <v>1</v>
      </c>
      <c r="I20" s="15"/>
      <c r="J20" s="15"/>
      <c r="K20" s="15">
        <v>40</v>
      </c>
      <c r="L20" s="15"/>
      <c r="M20" s="105"/>
      <c r="N20" s="101" t="s">
        <v>53</v>
      </c>
      <c r="O20" s="17" t="s">
        <v>53</v>
      </c>
      <c r="P20" s="17" t="s">
        <v>53</v>
      </c>
      <c r="Q20" s="17" t="s">
        <v>53</v>
      </c>
      <c r="R20" s="17" t="s">
        <v>53</v>
      </c>
      <c r="S20" s="17" t="s">
        <v>53</v>
      </c>
      <c r="T20" s="17" t="s">
        <v>53</v>
      </c>
      <c r="U20" s="17" t="s">
        <v>53</v>
      </c>
      <c r="V20" s="17" t="s">
        <v>53</v>
      </c>
      <c r="W20" s="17" t="s">
        <v>53</v>
      </c>
      <c r="X20" s="17" t="s">
        <v>53</v>
      </c>
      <c r="Y20" s="17" t="s">
        <v>53</v>
      </c>
      <c r="Z20" s="17"/>
      <c r="AA20" s="102" t="s">
        <v>53</v>
      </c>
      <c r="AB20" s="104" t="s">
        <v>53</v>
      </c>
      <c r="AC20" s="105"/>
      <c r="AD20" s="105"/>
      <c r="AE20" s="105"/>
      <c r="AF20" s="106"/>
      <c r="AG20" s="104" t="s">
        <v>53</v>
      </c>
      <c r="AH20" s="105"/>
      <c r="AI20" s="106"/>
    </row>
    <row r="21" spans="1:35" ht="47.25" x14ac:dyDescent="0.25">
      <c r="A21" s="107">
        <v>13</v>
      </c>
      <c r="B21" s="108" t="s">
        <v>60</v>
      </c>
      <c r="C21" s="108" t="s">
        <v>156</v>
      </c>
      <c r="D21" s="128">
        <v>480</v>
      </c>
      <c r="E21" s="126"/>
      <c r="F21" s="15"/>
      <c r="G21" s="15"/>
      <c r="H21" s="15"/>
      <c r="I21" s="15"/>
      <c r="J21" s="15"/>
      <c r="K21" s="15"/>
      <c r="L21" s="15"/>
      <c r="M21" s="105"/>
      <c r="N21" s="101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02"/>
      <c r="AB21" s="104"/>
      <c r="AC21" s="105"/>
      <c r="AD21" s="105"/>
      <c r="AE21" s="105" t="s">
        <v>53</v>
      </c>
      <c r="AF21" s="106"/>
      <c r="AG21" s="104"/>
      <c r="AH21" s="105"/>
      <c r="AI21" s="106" t="s">
        <v>53</v>
      </c>
    </row>
    <row r="22" spans="1:35" ht="47.25" x14ac:dyDescent="0.25">
      <c r="A22" s="93">
        <v>14</v>
      </c>
      <c r="B22" s="108" t="s">
        <v>166</v>
      </c>
      <c r="C22" s="108" t="s">
        <v>156</v>
      </c>
      <c r="D22" s="128">
        <v>20</v>
      </c>
      <c r="E22" s="126"/>
      <c r="F22" s="15"/>
      <c r="G22" s="15"/>
      <c r="H22" s="15"/>
      <c r="I22" s="15">
        <v>1</v>
      </c>
      <c r="J22" s="15"/>
      <c r="K22" s="15"/>
      <c r="L22" s="15"/>
      <c r="M22" s="105"/>
      <c r="N22" s="101" t="s">
        <v>53</v>
      </c>
      <c r="O22" s="17"/>
      <c r="P22" s="17"/>
      <c r="Q22" s="17"/>
      <c r="R22" s="17"/>
      <c r="S22" s="17" t="s">
        <v>53</v>
      </c>
      <c r="T22" s="17" t="s">
        <v>53</v>
      </c>
      <c r="U22" s="17" t="s">
        <v>53</v>
      </c>
      <c r="V22" s="17" t="s">
        <v>53</v>
      </c>
      <c r="W22" s="17"/>
      <c r="X22" s="17" t="s">
        <v>53</v>
      </c>
      <c r="Y22" s="17" t="s">
        <v>53</v>
      </c>
      <c r="Z22" s="17"/>
      <c r="AA22" s="102" t="s">
        <v>53</v>
      </c>
      <c r="AB22" s="104"/>
      <c r="AC22" s="105" t="s">
        <v>53</v>
      </c>
      <c r="AD22" s="105"/>
      <c r="AE22" s="105"/>
      <c r="AF22" s="106"/>
      <c r="AG22" s="104"/>
      <c r="AH22" s="105" t="s">
        <v>53</v>
      </c>
      <c r="AI22" s="106"/>
    </row>
    <row r="23" spans="1:35" ht="47.25" x14ac:dyDescent="0.25">
      <c r="A23" s="93">
        <v>15</v>
      </c>
      <c r="B23" s="108" t="s">
        <v>167</v>
      </c>
      <c r="C23" s="108" t="s">
        <v>156</v>
      </c>
      <c r="D23" s="128">
        <v>5</v>
      </c>
      <c r="E23" s="126"/>
      <c r="F23" s="15"/>
      <c r="G23" s="15"/>
      <c r="H23" s="15"/>
      <c r="I23" s="15">
        <v>1</v>
      </c>
      <c r="J23" s="15"/>
      <c r="K23" s="15"/>
      <c r="L23" s="15"/>
      <c r="M23" s="105"/>
      <c r="N23" s="101" t="s">
        <v>53</v>
      </c>
      <c r="O23" s="17" t="s">
        <v>53</v>
      </c>
      <c r="P23" s="17" t="s">
        <v>53</v>
      </c>
      <c r="Q23" s="17" t="s">
        <v>53</v>
      </c>
      <c r="R23" s="17"/>
      <c r="S23" s="17"/>
      <c r="T23" s="17"/>
      <c r="U23" s="17" t="s">
        <v>53</v>
      </c>
      <c r="V23" s="17" t="s">
        <v>53</v>
      </c>
      <c r="W23" s="17"/>
      <c r="X23" s="17"/>
      <c r="Y23" s="17" t="s">
        <v>53</v>
      </c>
      <c r="Z23" s="17"/>
      <c r="AA23" s="102"/>
      <c r="AB23" s="104" t="s">
        <v>53</v>
      </c>
      <c r="AC23" s="105"/>
      <c r="AD23" s="105"/>
      <c r="AE23" s="105"/>
      <c r="AF23" s="106"/>
      <c r="AG23" s="104" t="s">
        <v>53</v>
      </c>
      <c r="AH23" s="105"/>
      <c r="AI23" s="106"/>
    </row>
    <row r="24" spans="1:35" s="115" customFormat="1" ht="47.25" x14ac:dyDescent="0.25">
      <c r="A24" s="93">
        <v>16</v>
      </c>
      <c r="B24" s="108" t="s">
        <v>60</v>
      </c>
      <c r="C24" s="108" t="s">
        <v>168</v>
      </c>
      <c r="D24" s="130">
        <v>480</v>
      </c>
      <c r="E24" s="126"/>
      <c r="F24" s="15"/>
      <c r="G24" s="15"/>
      <c r="H24" s="15"/>
      <c r="I24" s="15"/>
      <c r="J24" s="15"/>
      <c r="K24" s="15"/>
      <c r="L24" s="113"/>
      <c r="M24" s="113"/>
      <c r="N24" s="101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02"/>
      <c r="AB24" s="101"/>
      <c r="AC24" s="113"/>
      <c r="AD24" s="113"/>
      <c r="AE24" s="113" t="s">
        <v>53</v>
      </c>
      <c r="AF24" s="114"/>
      <c r="AG24" s="112"/>
      <c r="AH24" s="113"/>
      <c r="AI24" s="114" t="s">
        <v>53</v>
      </c>
    </row>
    <row r="25" spans="1:35" s="115" customFormat="1" ht="47.25" x14ac:dyDescent="0.25">
      <c r="A25" s="93">
        <v>17</v>
      </c>
      <c r="B25" s="108" t="s">
        <v>169</v>
      </c>
      <c r="C25" s="108" t="s">
        <v>168</v>
      </c>
      <c r="D25" s="130">
        <v>20</v>
      </c>
      <c r="E25" s="126"/>
      <c r="F25" s="15"/>
      <c r="G25" s="15"/>
      <c r="H25" s="15"/>
      <c r="I25" s="15"/>
      <c r="J25" s="15">
        <v>1</v>
      </c>
      <c r="K25" s="15"/>
      <c r="L25" s="113"/>
      <c r="M25" s="113"/>
      <c r="N25" s="101" t="s">
        <v>53</v>
      </c>
      <c r="O25" s="17"/>
      <c r="P25" s="17"/>
      <c r="Q25" s="17"/>
      <c r="R25" s="17"/>
      <c r="S25" s="17" t="s">
        <v>53</v>
      </c>
      <c r="T25" s="17" t="s">
        <v>53</v>
      </c>
      <c r="U25" s="17" t="s">
        <v>53</v>
      </c>
      <c r="V25" s="17" t="s">
        <v>53</v>
      </c>
      <c r="W25" s="17"/>
      <c r="X25" s="17" t="s">
        <v>53</v>
      </c>
      <c r="Y25" s="17" t="s">
        <v>53</v>
      </c>
      <c r="Z25" s="17"/>
      <c r="AA25" s="102" t="s">
        <v>53</v>
      </c>
      <c r="AB25" s="101"/>
      <c r="AC25" s="113" t="s">
        <v>53</v>
      </c>
      <c r="AD25" s="113"/>
      <c r="AE25" s="113"/>
      <c r="AF25" s="114"/>
      <c r="AG25" s="112"/>
      <c r="AH25" s="113" t="s">
        <v>53</v>
      </c>
      <c r="AI25" s="114"/>
    </row>
    <row r="26" spans="1:35" ht="47.25" x14ac:dyDescent="0.25">
      <c r="A26" s="93">
        <v>18</v>
      </c>
      <c r="B26" s="108" t="s">
        <v>170</v>
      </c>
      <c r="C26" s="108" t="s">
        <v>168</v>
      </c>
      <c r="D26" s="128">
        <v>5</v>
      </c>
      <c r="E26" s="126"/>
      <c r="F26" s="15"/>
      <c r="G26" s="15"/>
      <c r="H26" s="15"/>
      <c r="I26" s="15"/>
      <c r="J26" s="15">
        <v>1</v>
      </c>
      <c r="K26" s="105"/>
      <c r="L26" s="15"/>
      <c r="M26" s="105"/>
      <c r="N26" s="101" t="s">
        <v>53</v>
      </c>
      <c r="O26" s="17" t="s">
        <v>53</v>
      </c>
      <c r="P26" s="17" t="s">
        <v>53</v>
      </c>
      <c r="Q26" s="17" t="s">
        <v>53</v>
      </c>
      <c r="R26" s="17"/>
      <c r="S26" s="17"/>
      <c r="T26" s="17"/>
      <c r="U26" s="17" t="s">
        <v>53</v>
      </c>
      <c r="V26" s="17" t="s">
        <v>53</v>
      </c>
      <c r="W26" s="17"/>
      <c r="X26" s="17"/>
      <c r="Y26" s="17" t="s">
        <v>53</v>
      </c>
      <c r="Z26" s="17"/>
      <c r="AA26" s="102"/>
      <c r="AB26" s="104" t="s">
        <v>53</v>
      </c>
      <c r="AC26" s="105"/>
      <c r="AD26" s="105"/>
      <c r="AE26" s="105"/>
      <c r="AF26" s="106"/>
      <c r="AG26" s="104" t="s">
        <v>53</v>
      </c>
      <c r="AH26" s="105"/>
      <c r="AI26" s="106"/>
    </row>
    <row r="27" spans="1:35" ht="47.25" x14ac:dyDescent="0.25">
      <c r="A27" s="93">
        <v>19</v>
      </c>
      <c r="B27" s="108" t="s">
        <v>171</v>
      </c>
      <c r="C27" s="108" t="s">
        <v>168</v>
      </c>
      <c r="D27" s="128">
        <v>5</v>
      </c>
      <c r="E27" s="126"/>
      <c r="F27" s="15"/>
      <c r="G27" s="15">
        <v>1</v>
      </c>
      <c r="H27" s="15"/>
      <c r="I27" s="15"/>
      <c r="J27" s="15"/>
      <c r="K27" s="105">
        <v>1</v>
      </c>
      <c r="L27" s="15"/>
      <c r="M27" s="105"/>
      <c r="N27" s="101" t="s">
        <v>53</v>
      </c>
      <c r="O27" s="17"/>
      <c r="P27" s="17"/>
      <c r="Q27" s="17"/>
      <c r="R27" s="17" t="s">
        <v>53</v>
      </c>
      <c r="S27" s="17" t="s">
        <v>53</v>
      </c>
      <c r="T27" s="17" t="s">
        <v>53</v>
      </c>
      <c r="U27" s="17" t="s">
        <v>53</v>
      </c>
      <c r="V27" s="17" t="s">
        <v>53</v>
      </c>
      <c r="W27" s="17" t="s">
        <v>53</v>
      </c>
      <c r="X27" s="17" t="s">
        <v>53</v>
      </c>
      <c r="Y27" s="17" t="s">
        <v>53</v>
      </c>
      <c r="Z27" s="17"/>
      <c r="AA27" s="102" t="s">
        <v>53</v>
      </c>
      <c r="AB27" s="104" t="s">
        <v>53</v>
      </c>
      <c r="AC27" s="105"/>
      <c r="AD27" s="105"/>
      <c r="AE27" s="105"/>
      <c r="AF27" s="106"/>
      <c r="AG27" s="104" t="s">
        <v>53</v>
      </c>
      <c r="AH27" s="105"/>
      <c r="AI27" s="106"/>
    </row>
    <row r="28" spans="1:35" ht="47.25" x14ac:dyDescent="0.25">
      <c r="A28" s="93">
        <v>20</v>
      </c>
      <c r="B28" s="108" t="s">
        <v>75</v>
      </c>
      <c r="C28" s="108" t="s">
        <v>168</v>
      </c>
      <c r="D28" s="128">
        <v>240</v>
      </c>
      <c r="E28" s="126"/>
      <c r="F28" s="15"/>
      <c r="G28" s="15"/>
      <c r="H28" s="15"/>
      <c r="I28" s="15"/>
      <c r="J28" s="15"/>
      <c r="K28" s="105"/>
      <c r="L28" s="15"/>
      <c r="M28" s="105"/>
      <c r="N28" s="101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02"/>
      <c r="AB28" s="104"/>
      <c r="AC28" s="105"/>
      <c r="AD28" s="105"/>
      <c r="AE28" s="105" t="s">
        <v>53</v>
      </c>
      <c r="AF28" s="106"/>
      <c r="AG28" s="104"/>
      <c r="AH28" s="105"/>
      <c r="AI28" s="106" t="s">
        <v>53</v>
      </c>
    </row>
    <row r="29" spans="1:35" ht="47.25" x14ac:dyDescent="0.25">
      <c r="A29" s="93">
        <v>21</v>
      </c>
      <c r="B29" s="108" t="s">
        <v>172</v>
      </c>
      <c r="C29" s="108" t="s">
        <v>168</v>
      </c>
      <c r="D29" s="128">
        <v>10</v>
      </c>
      <c r="E29" s="126"/>
      <c r="F29" s="15"/>
      <c r="G29" s="15">
        <v>1</v>
      </c>
      <c r="H29" s="15"/>
      <c r="I29" s="15"/>
      <c r="J29" s="15"/>
      <c r="K29" s="105"/>
      <c r="L29" s="15"/>
      <c r="M29" s="105"/>
      <c r="N29" s="101"/>
      <c r="O29" s="17"/>
      <c r="P29" s="17"/>
      <c r="Q29" s="17"/>
      <c r="R29" s="17"/>
      <c r="S29" s="17"/>
      <c r="T29" s="17"/>
      <c r="U29" s="17" t="s">
        <v>53</v>
      </c>
      <c r="V29" s="17"/>
      <c r="W29" s="17"/>
      <c r="X29" s="17"/>
      <c r="Y29" s="17"/>
      <c r="Z29" s="17"/>
      <c r="AA29" s="102"/>
      <c r="AB29" s="104"/>
      <c r="AC29" s="105"/>
      <c r="AD29" s="105" t="s">
        <v>53</v>
      </c>
      <c r="AE29" s="105"/>
      <c r="AF29" s="106"/>
      <c r="AG29" s="104" t="s">
        <v>53</v>
      </c>
      <c r="AH29" s="105"/>
      <c r="AI29" s="106"/>
    </row>
    <row r="30" spans="1:35" ht="31.5" x14ac:dyDescent="0.25">
      <c r="A30" s="93">
        <v>22</v>
      </c>
      <c r="B30" s="108" t="s">
        <v>173</v>
      </c>
      <c r="C30" s="108" t="s">
        <v>52</v>
      </c>
      <c r="D30" s="131">
        <v>5</v>
      </c>
      <c r="E30" s="132">
        <v>1</v>
      </c>
      <c r="F30" s="30"/>
      <c r="G30" s="15"/>
      <c r="H30" s="15"/>
      <c r="I30" s="15"/>
      <c r="J30" s="15"/>
      <c r="K30" s="105"/>
      <c r="L30" s="15"/>
      <c r="M30" s="105"/>
      <c r="N30" s="104" t="s">
        <v>53</v>
      </c>
      <c r="O30" s="105" t="s">
        <v>53</v>
      </c>
      <c r="P30" s="105" t="s">
        <v>53</v>
      </c>
      <c r="Q30" s="105" t="s">
        <v>53</v>
      </c>
      <c r="R30" s="105"/>
      <c r="S30" s="105" t="s">
        <v>53</v>
      </c>
      <c r="T30" s="105" t="s">
        <v>53</v>
      </c>
      <c r="U30" s="105" t="s">
        <v>53</v>
      </c>
      <c r="V30" s="105" t="s">
        <v>53</v>
      </c>
      <c r="W30" s="105"/>
      <c r="X30" s="105" t="s">
        <v>53</v>
      </c>
      <c r="Y30" s="105" t="s">
        <v>53</v>
      </c>
      <c r="Z30" s="105"/>
      <c r="AA30" s="106" t="s">
        <v>53</v>
      </c>
      <c r="AB30" s="104" t="s">
        <v>53</v>
      </c>
      <c r="AC30" s="105"/>
      <c r="AD30" s="105"/>
      <c r="AE30" s="105"/>
      <c r="AF30" s="106"/>
      <c r="AG30" s="104" t="s">
        <v>53</v>
      </c>
      <c r="AH30" s="105"/>
      <c r="AI30" s="106"/>
    </row>
    <row r="31" spans="1:35" ht="31.5" x14ac:dyDescent="0.25">
      <c r="A31" s="93">
        <v>23</v>
      </c>
      <c r="B31" s="108" t="s">
        <v>76</v>
      </c>
      <c r="C31" s="108" t="s">
        <v>52</v>
      </c>
      <c r="D31" s="96">
        <v>15</v>
      </c>
      <c r="E31" s="132">
        <v>1</v>
      </c>
      <c r="F31" s="30"/>
      <c r="G31" s="15"/>
      <c r="H31" s="15"/>
      <c r="I31" s="15"/>
      <c r="J31" s="15"/>
      <c r="K31" s="105">
        <v>2</v>
      </c>
      <c r="L31" s="15"/>
      <c r="M31" s="105"/>
      <c r="N31" s="104"/>
      <c r="O31" s="105"/>
      <c r="P31" s="105"/>
      <c r="Q31" s="105"/>
      <c r="R31" s="105" t="s">
        <v>53</v>
      </c>
      <c r="S31" s="105" t="s">
        <v>53</v>
      </c>
      <c r="T31" s="105" t="s">
        <v>53</v>
      </c>
      <c r="U31" s="105" t="s">
        <v>53</v>
      </c>
      <c r="V31" s="105" t="s">
        <v>53</v>
      </c>
      <c r="W31" s="105" t="s">
        <v>53</v>
      </c>
      <c r="X31" s="105" t="s">
        <v>53</v>
      </c>
      <c r="Y31" s="105" t="s">
        <v>53</v>
      </c>
      <c r="Z31" s="105"/>
      <c r="AA31" s="106" t="s">
        <v>53</v>
      </c>
      <c r="AB31" s="104" t="s">
        <v>53</v>
      </c>
      <c r="AC31" s="105"/>
      <c r="AD31" s="105"/>
      <c r="AE31" s="105"/>
      <c r="AF31" s="106"/>
      <c r="AG31" s="104" t="s">
        <v>53</v>
      </c>
      <c r="AH31" s="105"/>
      <c r="AI31" s="106"/>
    </row>
    <row r="32" spans="1:35" ht="32.25" thickBot="1" x14ac:dyDescent="0.3">
      <c r="A32" s="207">
        <v>24</v>
      </c>
      <c r="B32" s="108" t="s">
        <v>174</v>
      </c>
      <c r="C32" s="108" t="s">
        <v>52</v>
      </c>
      <c r="D32" s="96">
        <v>5</v>
      </c>
      <c r="E32" s="132">
        <v>1</v>
      </c>
      <c r="F32" s="30"/>
      <c r="G32" s="15"/>
      <c r="H32" s="15"/>
      <c r="I32" s="15"/>
      <c r="J32" s="15"/>
      <c r="K32" s="105"/>
      <c r="L32" s="15">
        <v>1</v>
      </c>
      <c r="M32" s="105">
        <v>1</v>
      </c>
      <c r="N32" s="104" t="s">
        <v>53</v>
      </c>
      <c r="O32" s="105"/>
      <c r="P32" s="105"/>
      <c r="Q32" s="105"/>
      <c r="R32" s="105"/>
      <c r="S32" s="105" t="s">
        <v>53</v>
      </c>
      <c r="T32" s="105" t="s">
        <v>53</v>
      </c>
      <c r="U32" s="105" t="s">
        <v>53</v>
      </c>
      <c r="V32" s="105" t="s">
        <v>53</v>
      </c>
      <c r="W32" s="105"/>
      <c r="X32" s="105" t="s">
        <v>53</v>
      </c>
      <c r="Y32" s="105" t="s">
        <v>53</v>
      </c>
      <c r="Z32" s="105" t="s">
        <v>53</v>
      </c>
      <c r="AA32" s="106" t="s">
        <v>53</v>
      </c>
      <c r="AB32" s="104" t="s">
        <v>53</v>
      </c>
      <c r="AC32" s="105"/>
      <c r="AD32" s="105"/>
      <c r="AE32" s="105"/>
      <c r="AF32" s="106"/>
      <c r="AG32" s="104" t="s">
        <v>53</v>
      </c>
      <c r="AH32" s="105"/>
      <c r="AI32" s="106"/>
    </row>
    <row r="33" spans="1:77" ht="32.25" thickBot="1" x14ac:dyDescent="0.3">
      <c r="A33" s="208">
        <v>25</v>
      </c>
      <c r="B33" s="209" t="s">
        <v>175</v>
      </c>
      <c r="C33" s="134" t="s">
        <v>52</v>
      </c>
      <c r="D33" s="109">
        <v>240</v>
      </c>
      <c r="E33" s="137"/>
      <c r="F33" s="138"/>
      <c r="G33" s="139"/>
      <c r="H33" s="139"/>
      <c r="I33" s="139"/>
      <c r="J33" s="139"/>
      <c r="K33" s="143"/>
      <c r="L33" s="139"/>
      <c r="M33" s="143"/>
      <c r="N33" s="141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2"/>
      <c r="AB33" s="141"/>
      <c r="AC33" s="143"/>
      <c r="AD33" s="143"/>
      <c r="AE33" s="143" t="s">
        <v>53</v>
      </c>
      <c r="AF33" s="142"/>
      <c r="AG33" s="141"/>
      <c r="AH33" s="143"/>
      <c r="AI33" s="142" t="s">
        <v>53</v>
      </c>
    </row>
    <row r="34" spans="1:77" s="153" customFormat="1" ht="16.5" thickBot="1" x14ac:dyDescent="0.3">
      <c r="A34" s="280" t="s">
        <v>78</v>
      </c>
      <c r="B34" s="281"/>
      <c r="C34" s="310"/>
      <c r="D34" s="160">
        <f t="shared" ref="D34:M34" si="0">SUM(D9:D33)</f>
        <v>3255</v>
      </c>
      <c r="E34" s="189">
        <f t="shared" si="0"/>
        <v>7</v>
      </c>
      <c r="F34" s="190">
        <f t="shared" si="0"/>
        <v>1</v>
      </c>
      <c r="G34" s="190">
        <f t="shared" si="0"/>
        <v>3</v>
      </c>
      <c r="H34" s="190">
        <f t="shared" si="0"/>
        <v>2</v>
      </c>
      <c r="I34" s="190">
        <f t="shared" si="0"/>
        <v>3</v>
      </c>
      <c r="J34" s="190">
        <f t="shared" si="0"/>
        <v>2</v>
      </c>
      <c r="K34" s="190">
        <f t="shared" si="0"/>
        <v>46</v>
      </c>
      <c r="L34" s="190">
        <f t="shared" si="0"/>
        <v>1</v>
      </c>
      <c r="M34" s="190">
        <f t="shared" si="0"/>
        <v>1</v>
      </c>
      <c r="N34" s="192">
        <f t="shared" ref="N34:AI34" si="1">+COUNTA(N9:N33)</f>
        <v>14</v>
      </c>
      <c r="O34" s="193">
        <f t="shared" si="1"/>
        <v>7</v>
      </c>
      <c r="P34" s="193">
        <f t="shared" si="1"/>
        <v>7</v>
      </c>
      <c r="Q34" s="193">
        <f t="shared" si="1"/>
        <v>7</v>
      </c>
      <c r="R34" s="193">
        <f t="shared" si="1"/>
        <v>5</v>
      </c>
      <c r="S34" s="193">
        <f t="shared" si="1"/>
        <v>12</v>
      </c>
      <c r="T34" s="193">
        <f t="shared" si="1"/>
        <v>12</v>
      </c>
      <c r="U34" s="193">
        <f t="shared" si="1"/>
        <v>18</v>
      </c>
      <c r="V34" s="193">
        <f t="shared" si="1"/>
        <v>16</v>
      </c>
      <c r="W34" s="193">
        <f t="shared" si="1"/>
        <v>5</v>
      </c>
      <c r="X34" s="193">
        <f t="shared" si="1"/>
        <v>12</v>
      </c>
      <c r="Y34" s="193">
        <f t="shared" si="1"/>
        <v>16</v>
      </c>
      <c r="Z34" s="193">
        <f t="shared" si="1"/>
        <v>1</v>
      </c>
      <c r="AA34" s="191">
        <f t="shared" si="1"/>
        <v>12</v>
      </c>
      <c r="AB34" s="192">
        <f t="shared" si="1"/>
        <v>12</v>
      </c>
      <c r="AC34" s="193">
        <f t="shared" si="1"/>
        <v>4</v>
      </c>
      <c r="AD34" s="193">
        <f t="shared" si="1"/>
        <v>2</v>
      </c>
      <c r="AE34" s="193">
        <f t="shared" si="1"/>
        <v>7</v>
      </c>
      <c r="AF34" s="191">
        <f t="shared" si="1"/>
        <v>0</v>
      </c>
      <c r="AG34" s="192">
        <f t="shared" si="1"/>
        <v>14</v>
      </c>
      <c r="AH34" s="193">
        <f t="shared" si="1"/>
        <v>4</v>
      </c>
      <c r="AI34" s="191">
        <f t="shared" si="1"/>
        <v>7</v>
      </c>
    </row>
    <row r="35" spans="1:77" s="153" customFormat="1" ht="16.5" thickBot="1" x14ac:dyDescent="0.3">
      <c r="D35" s="155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156"/>
      <c r="AI35" s="210"/>
    </row>
    <row r="36" spans="1:77" s="153" customFormat="1" ht="16.5" thickBot="1" x14ac:dyDescent="0.3">
      <c r="B36" s="158"/>
      <c r="C36" s="159" t="s">
        <v>79</v>
      </c>
      <c r="D36" s="160">
        <f>ROUNDUP((D34/60/8),0)</f>
        <v>7</v>
      </c>
      <c r="E36" s="15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</row>
    <row r="37" spans="1:77" s="54" customFormat="1" x14ac:dyDescent="0.25">
      <c r="A37" s="52"/>
      <c r="B37" s="52"/>
      <c r="C37" s="52"/>
      <c r="D37" s="211"/>
      <c r="E37" s="16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</row>
    <row r="38" spans="1:77" s="54" customFormat="1" x14ac:dyDescent="0.25">
      <c r="A38" s="52"/>
      <c r="B38" s="52"/>
      <c r="C38" s="52"/>
      <c r="D38" s="16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</row>
    <row r="40" spans="1:77" x14ac:dyDescent="0.25">
      <c r="D40" s="163"/>
    </row>
  </sheetData>
  <mergeCells count="26">
    <mergeCell ref="A2:AI2"/>
    <mergeCell ref="A3:AI3"/>
    <mergeCell ref="A5:A8"/>
    <mergeCell ref="B5:B8"/>
    <mergeCell ref="C5:C8"/>
    <mergeCell ref="D5:D8"/>
    <mergeCell ref="E5:M5"/>
    <mergeCell ref="N5:AA5"/>
    <mergeCell ref="AB5:AF5"/>
    <mergeCell ref="AG5:AI5"/>
    <mergeCell ref="A34:C34"/>
    <mergeCell ref="AF6:AF7"/>
    <mergeCell ref="AG6:AG8"/>
    <mergeCell ref="AH6:AH8"/>
    <mergeCell ref="AI6:AI8"/>
    <mergeCell ref="E7:J7"/>
    <mergeCell ref="K7:L7"/>
    <mergeCell ref="N7:R7"/>
    <mergeCell ref="T7:X7"/>
    <mergeCell ref="Y7:AA7"/>
    <mergeCell ref="E6:M6"/>
    <mergeCell ref="N6:AA6"/>
    <mergeCell ref="AB6:AB7"/>
    <mergeCell ref="AC6:AC7"/>
    <mergeCell ref="AD6:AD7"/>
    <mergeCell ref="AE6:AE7"/>
  </mergeCells>
  <pageMargins left="0.25" right="0.25" top="0.75" bottom="0.75" header="0.3" footer="0.3"/>
  <pageSetup paperSize="8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PA1</vt:lpstr>
      <vt:lpstr>SE2</vt:lpstr>
      <vt:lpstr>SE3</vt:lpstr>
      <vt:lpstr>SE4</vt:lpstr>
      <vt:lpstr>SE5</vt:lpstr>
      <vt:lpstr>P1</vt:lpstr>
      <vt:lpstr>P2</vt:lpstr>
      <vt:lpstr>P3</vt:lpstr>
      <vt:lpstr>P4</vt:lpstr>
      <vt:lpstr>'P1'!Títulos_a_imprimir</vt:lpstr>
      <vt:lpstr>'P2'!Títulos_a_imprimir</vt:lpstr>
      <vt:lpstr>'P3'!Títulos_a_imprimir</vt:lpstr>
      <vt:lpstr>'P4'!Títulos_a_imprimir</vt:lpstr>
      <vt:lpstr>'PA1'!Títulos_a_imprimir</vt:lpstr>
      <vt:lpstr>'SE2'!Títulos_a_imprimir</vt:lpstr>
      <vt:lpstr>'SE3'!Títulos_a_imprimir</vt:lpstr>
      <vt:lpstr>'SE4'!Títulos_a_imprimir</vt:lpstr>
      <vt:lpstr>'SE5'!Títulos_a_imprimir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Jeffry Lopez Yalta</dc:creator>
  <cp:keywords/>
  <dc:description/>
  <cp:lastModifiedBy>Carlos Muller Rodriguez</cp:lastModifiedBy>
  <cp:revision/>
  <cp:lastPrinted>2024-06-11T22:23:13Z</cp:lastPrinted>
  <dcterms:created xsi:type="dcterms:W3CDTF">2023-02-20T17:27:37Z</dcterms:created>
  <dcterms:modified xsi:type="dcterms:W3CDTF">2024-08-01T19:48:44Z</dcterms:modified>
  <cp:category/>
  <cp:contentStatus/>
</cp:coreProperties>
</file>