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JUNIO 2024\EL AGRO EN CIFRA - Junio 2024\"/>
    </mc:Choice>
  </mc:AlternateContent>
  <xr:revisionPtr revIDLastSave="0" documentId="8_{1F0DD1F3-6CF3-44C9-A29B-FD1A3897B5A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2">'C.50'!$A$1:$G$95</definedName>
    <definedName name="_xlnm.Print_Area" localSheetId="3">'C.51'!#REF!</definedName>
    <definedName name="_xlnm.Print_Area" localSheetId="1">'C-49'!$A$2:$G$102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3" i="38" l="1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J19" i="38"/>
  <c r="I19" i="38"/>
  <c r="H19" i="38"/>
  <c r="G19" i="38"/>
  <c r="F19" i="38"/>
  <c r="E19" i="38"/>
  <c r="D19" i="38" s="1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</calcChain>
</file>

<file path=xl/sharedStrings.xml><?xml version="1.0" encoding="utf-8"?>
<sst xmlns="http://schemas.openxmlformats.org/spreadsheetml/2006/main" count="443" uniqueCount="211">
  <si>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</si>
  <si>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</si>
  <si>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</si>
  <si>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</si>
  <si>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</si>
  <si>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</si>
  <si>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</si>
  <si>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</si>
  <si>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</si>
  <si>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</si>
  <si>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</si>
  <si>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</si>
  <si>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</si>
  <si>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</si>
  <si>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</si>
  <si>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</si>
  <si>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r>
      <t>2023</t>
    </r>
    <r>
      <rPr>
        <b/>
        <vertAlign val="superscript"/>
        <sz val="8"/>
        <color indexed="8"/>
        <rFont val="Arial Narrow"/>
        <family val="2"/>
      </rPr>
      <t>p/</t>
    </r>
  </si>
  <si>
    <r>
      <t>2023</t>
    </r>
    <r>
      <rPr>
        <vertAlign val="superscript"/>
        <sz val="8"/>
        <color indexed="8"/>
        <rFont val="Arial Narrow"/>
        <family val="2"/>
      </rPr>
      <t>p/</t>
    </r>
  </si>
  <si>
    <t>Fuente : SIEA</t>
  </si>
  <si>
    <t>Nota: Años 2020 y 2021 se han reajustado con la data de junio 2022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</si>
  <si>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</si>
  <si>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</si>
  <si>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</si>
  <si>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</si>
  <si>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</si>
  <si>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</si>
  <si>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</si>
  <si>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</si>
  <si>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</si>
  <si>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</si>
  <si>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</si>
  <si>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</si>
  <si>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</si>
  <si>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</si>
  <si>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</si>
  <si>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</si>
  <si>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</si>
  <si>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</si>
  <si>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</si>
  <si>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</si>
  <si>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</si>
  <si>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</si>
  <si>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</si>
  <si>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</si>
  <si>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</si>
  <si>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</si>
  <si>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</si>
  <si>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</si>
  <si>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</si>
  <si>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</si>
  <si>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</si>
  <si>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</si>
  <si>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</si>
  <si>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</si>
  <si>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</si>
  <si>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</si>
  <si>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</si>
  <si>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</si>
  <si>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</si>
  <si>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</si>
  <si>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</si>
  <si>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</si>
  <si>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</si>
  <si>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</si>
  <si>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</si>
  <si>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</si>
  <si>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</si>
  <si>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Manteca de cacao</t>
  </si>
  <si>
    <t>Cocoa</t>
  </si>
  <si>
    <t>Licor de cacao</t>
  </si>
  <si>
    <t>Chocolate y cobertura</t>
  </si>
  <si>
    <t>Mantequilla</t>
  </si>
  <si>
    <t>Cremas</t>
  </si>
  <si>
    <t>Yogurt</t>
  </si>
  <si>
    <t>Manjar blanco</t>
  </si>
  <si>
    <t>Ahumado</t>
  </si>
  <si>
    <t>Chorizo</t>
  </si>
  <si>
    <t>Jamón</t>
  </si>
  <si>
    <t>Jamonada</t>
  </si>
  <si>
    <t>Mortadela</t>
  </si>
  <si>
    <t>Pastel</t>
  </si>
  <si>
    <t>Paté</t>
  </si>
  <si>
    <t>Chicharrón de Prensa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</si>
  <si>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</si>
  <si>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</si>
  <si>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</si>
  <si>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</si>
  <si>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</si>
  <si>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</si>
  <si>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</si>
  <si>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</si>
  <si>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Sémola</t>
  </si>
  <si>
    <t>Sub producto de trigo</t>
  </si>
  <si>
    <t>Condensada</t>
  </si>
  <si>
    <t>Pasteurizada</t>
  </si>
  <si>
    <t>Elaboración de aceite de oliva</t>
  </si>
  <si>
    <t>Fruto de palma</t>
    <phoneticPr fontId="32" type="noConversion"/>
  </si>
  <si>
    <t>Elaboradas :</t>
  </si>
  <si>
    <t>Aceites:</t>
  </si>
  <si>
    <t>Crudo de algodón</t>
  </si>
  <si>
    <t>Sorgo</t>
    <phoneticPr fontId="32" type="noConversion"/>
  </si>
  <si>
    <t>Melaza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</si>
  <si>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</si>
  <si>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</si>
  <si>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</si>
  <si>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</si>
  <si>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</si>
  <si>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</si>
  <si>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</si>
  <si>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Trigo</t>
  </si>
  <si>
    <t>Azúcar</t>
  </si>
  <si>
    <t>Maca</t>
  </si>
  <si>
    <t>Soya</t>
  </si>
  <si>
    <t>Procesamiento de caña de azúcar para azúcar</t>
  </si>
  <si>
    <t xml:space="preserve"> Caña de Azúcar</t>
  </si>
  <si>
    <t>Sin elaborar:</t>
    <phoneticPr fontId="32" type="noConversion"/>
  </si>
  <si>
    <t>Elaboradas:</t>
    <phoneticPr fontId="32" type="noConversion"/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</si>
  <si>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</si>
  <si>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</si>
  <si>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</si>
  <si>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Trigo entero</t>
  </si>
  <si>
    <t>Limón</t>
  </si>
  <si>
    <t>Aceituna</t>
  </si>
  <si>
    <t>Aceite de oliva semi refinado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</si>
  <si>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</si>
  <si>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</si>
  <si>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</si>
  <si>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</si>
  <si>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</si>
  <si>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</si>
  <si>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</si>
  <si>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</si>
  <si>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</si>
  <si>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</si>
  <si>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</si>
  <si>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</si>
  <si>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</si>
  <si>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</si>
  <si>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</si>
  <si>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</si>
  <si>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</si>
  <si>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</si>
  <si>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</si>
  <si>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</si>
  <si>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</si>
  <si>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</si>
  <si>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</si>
  <si>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</si>
  <si>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</si>
  <si>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</si>
  <si>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</si>
  <si>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</si>
  <si>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</si>
  <si>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</si>
  <si>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</si>
  <si>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</si>
  <si>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</si>
  <si>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</si>
  <si>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</si>
  <si>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</si>
  <si>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</si>
  <si>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</si>
  <si>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</si>
  <si>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</si>
  <si>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</si>
  <si>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</si>
  <si>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Enero-Junio</t>
  </si>
  <si>
    <t>Junio</t>
  </si>
  <si>
    <t>-</t>
  </si>
  <si>
    <t>productiva,  Enero - Junio  2023 - 2024</t>
  </si>
  <si>
    <t>agroindustriales según actividad productiva, Enero - Junio 2023 - 2024</t>
  </si>
  <si>
    <t>Perú: Producción de Azúcar por región según mes,  Enero 2010 - Junio 2024</t>
  </si>
  <si>
    <t>…</t>
  </si>
  <si>
    <t xml:space="preserve"> </t>
  </si>
  <si>
    <t>Ene-Jun</t>
  </si>
  <si>
    <t>7/ En el año 2024, el zúcar obtenido a partir de azúcar crudo importado fue:  enero=2292.23 t; febrero=4862.22 t; marzo =3492.95 t;mayo:1340.86 t: junio=931.70</t>
  </si>
  <si>
    <t xml:space="preserve">Elaboración: MIDAGRI-DGESEP ( DEIA) </t>
  </si>
  <si>
    <t>C.51  PERÚ: PRODUCCIÓN DE AZÚCAR POR MES SEGÚN REGIÓN, ENERO 2010 - JUNIO 2024</t>
  </si>
  <si>
    <t xml:space="preserve"> Aceite vegetal</t>
  </si>
  <si>
    <t xml:space="preserve"> Manteca vegetal</t>
  </si>
  <si>
    <t>Polvo de cacao</t>
  </si>
  <si>
    <t>Cacao grano</t>
  </si>
  <si>
    <t>Derivados lácteos</t>
  </si>
  <si>
    <t>Quesos madurados</t>
  </si>
  <si>
    <t>Quesos frescos</t>
  </si>
  <si>
    <t>Queso mantecoso</t>
  </si>
  <si>
    <t>Hot Dog y/o salchicha</t>
  </si>
  <si>
    <t>Queso de chancho</t>
  </si>
  <si>
    <t>Harina de trigo</t>
  </si>
  <si>
    <t>Cáscara de limón</t>
  </si>
  <si>
    <t>Aceite de oliva</t>
  </si>
  <si>
    <t>Maiz amarillo duro</t>
  </si>
  <si>
    <t>Crudo de palma</t>
  </si>
  <si>
    <t>Crudo de soya</t>
  </si>
  <si>
    <t>Crudo de girasol</t>
  </si>
  <si>
    <t>Crudo de palmiste</t>
  </si>
  <si>
    <t>Refinado de soya</t>
  </si>
  <si>
    <t>refinado de palma</t>
  </si>
  <si>
    <t>Harina de pescado</t>
  </si>
  <si>
    <t>Leche en polvo</t>
  </si>
  <si>
    <t>Carne industrial</t>
  </si>
  <si>
    <t>Carne de cerdo</t>
  </si>
  <si>
    <t>Carne de pollo</t>
  </si>
  <si>
    <t xml:space="preserve">  Harina de trigo</t>
  </si>
  <si>
    <t>Esparrago fresco</t>
  </si>
  <si>
    <t>Leche fresca</t>
  </si>
  <si>
    <t>Grasa anhidra de leche</t>
  </si>
  <si>
    <t>Leche en polvo descremada</t>
  </si>
  <si>
    <t>Leche en polvo entera</t>
  </si>
  <si>
    <t>C 50  PERÚ: INGRESO Y UTILIZACION DE MATERIA PRIMA SEGÚN ACTIVIDAD PRODUCTIVA, ENERO-JUNIO 2023-2024</t>
  </si>
  <si>
    <t xml:space="preserve">C.49  PERÚ: PRODUCCIÓN Y VENTA DE LA  ACTIVIDAD PRODUCTIVA, ENERO-JUNIO 2023-2024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</si>
</sst>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</numFmts>
  <fonts count="60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sz val="9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6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4" fillId="0" borderId="0" xfId="52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0" fontId="34" fillId="0" borderId="0" xfId="52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 applyAlignment="1">
      <alignment vertical="center"/>
    </xf>
    <xf numFmtId="168" fontId="48" fillId="0" borderId="0" xfId="51" applyFont="1" applyAlignment="1">
      <alignment vertical="center"/>
    </xf>
    <xf numFmtId="168" fontId="48" fillId="0" borderId="0" xfId="217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37" fontId="48" fillId="0" borderId="0" xfId="51" applyNumberFormat="1" applyFont="1" applyAlignment="1">
      <alignment vertical="center"/>
    </xf>
    <xf numFmtId="178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37" fontId="48" fillId="0" borderId="0" xfId="0" applyNumberFormat="1" applyFont="1" applyAlignment="1">
      <alignment vertical="center"/>
    </xf>
    <xf numFmtId="0" fontId="48" fillId="0" borderId="0" xfId="0" applyFont="1" applyAlignment="1">
      <alignment horizontal="center" vertical="center"/>
    </xf>
    <xf numFmtId="168" fontId="49" fillId="0" borderId="4" xfId="51" applyFont="1" applyBorder="1" applyAlignment="1">
      <alignment vertical="center"/>
    </xf>
    <xf numFmtId="3" fontId="4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167" fontId="51" fillId="29" borderId="11" xfId="0" applyNumberFormat="1" applyFont="1" applyFill="1" applyBorder="1" applyAlignment="1">
      <alignment horizontal="center" vertical="center"/>
    </xf>
    <xf numFmtId="174" fontId="51" fillId="0" borderId="0" xfId="0" applyNumberFormat="1" applyFont="1"/>
    <xf numFmtId="3" fontId="51" fillId="0" borderId="0" xfId="0" applyNumberFormat="1" applyFont="1"/>
    <xf numFmtId="0" fontId="51" fillId="0" borderId="0" xfId="0" applyFont="1" applyAlignment="1">
      <alignment vertical="center"/>
    </xf>
    <xf numFmtId="170" fontId="50" fillId="0" borderId="25" xfId="0" applyNumberFormat="1" applyFont="1" applyBorder="1" applyAlignment="1">
      <alignment horizontal="right" vertical="top"/>
    </xf>
    <xf numFmtId="3" fontId="50" fillId="0" borderId="25" xfId="0" applyNumberFormat="1" applyFont="1" applyBorder="1" applyAlignment="1">
      <alignment horizontal="right" vertical="center"/>
    </xf>
    <xf numFmtId="168" fontId="49" fillId="0" borderId="25" xfId="51" applyFont="1" applyBorder="1" applyAlignment="1">
      <alignment vertical="center"/>
    </xf>
    <xf numFmtId="3" fontId="51" fillId="0" borderId="25" xfId="0" applyNumberFormat="1" applyFont="1" applyBorder="1"/>
    <xf numFmtId="174" fontId="51" fillId="0" borderId="25" xfId="0" applyNumberFormat="1" applyFont="1" applyBorder="1"/>
    <xf numFmtId="168" fontId="49" fillId="0" borderId="25" xfId="51" applyFont="1" applyBorder="1" applyAlignment="1" applyProtection="1">
      <alignment vertical="center"/>
      <protection locked="0"/>
    </xf>
    <xf numFmtId="3" fontId="51" fillId="30" borderId="0" xfId="51" applyNumberFormat="1" applyFont="1" applyFill="1" applyAlignment="1">
      <alignment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/>
    <xf numFmtId="168" fontId="52" fillId="0" borderId="0" xfId="51" applyFont="1"/>
    <xf numFmtId="3" fontId="52" fillId="0" borderId="0" xfId="51" applyNumberFormat="1" applyFont="1" applyAlignment="1">
      <alignment horizontal="right" vertical="center"/>
    </xf>
    <xf numFmtId="169" fontId="52" fillId="0" borderId="0" xfId="51" applyNumberFormat="1" applyFont="1" applyAlignment="1">
      <alignment horizontal="right" vertical="center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3" fillId="0" borderId="0" xfId="0" applyFont="1"/>
    <xf numFmtId="0" fontId="54" fillId="0" borderId="2" xfId="0" applyFont="1" applyBorder="1"/>
    <xf numFmtId="0" fontId="55" fillId="0" borderId="3" xfId="0" applyFont="1" applyBorder="1"/>
    <xf numFmtId="0" fontId="55" fillId="0" borderId="4" xfId="0" applyFont="1" applyBorder="1"/>
    <xf numFmtId="0" fontId="55" fillId="0" borderId="2" xfId="0" applyFont="1" applyBorder="1"/>
    <xf numFmtId="0" fontId="54" fillId="0" borderId="26" xfId="0" applyFont="1" applyBorder="1"/>
    <xf numFmtId="168" fontId="33" fillId="0" borderId="4" xfId="51" applyFont="1" applyBorder="1" applyAlignment="1">
      <alignment vertical="center"/>
    </xf>
    <xf numFmtId="1" fontId="32" fillId="0" borderId="0" xfId="0" applyNumberFormat="1" applyFont="1"/>
    <xf numFmtId="3" fontId="56" fillId="0" borderId="0" xfId="0" applyNumberFormat="1" applyFont="1" applyAlignment="1">
      <alignment horizontal="right" vertical="center"/>
    </xf>
    <xf numFmtId="0" fontId="51" fillId="0" borderId="4" xfId="0" applyFont="1" applyBorder="1" applyAlignment="1">
      <alignment vertical="center"/>
    </xf>
    <xf numFmtId="3" fontId="56" fillId="0" borderId="4" xfId="0" applyNumberFormat="1" applyFont="1" applyBorder="1" applyAlignment="1">
      <alignment horizontal="right" vertical="center"/>
    </xf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168" fontId="34" fillId="0" borderId="0" xfId="51" applyFont="1" applyAlignment="1">
      <alignment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3" fontId="49" fillId="0" borderId="4" xfId="0" applyNumberFormat="1" applyFont="1" applyBorder="1" applyAlignment="1">
      <alignment horizontal="right" vertical="center"/>
    </xf>
    <xf numFmtId="168" fontId="51" fillId="31" borderId="0" xfId="51" applyFont="1" applyFill="1" applyAlignment="1">
      <alignment vertical="center"/>
    </xf>
    <xf numFmtId="3" fontId="51" fillId="30" borderId="4" xfId="51" applyNumberFormat="1" applyFont="1" applyFill="1" applyBorder="1" applyAlignment="1">
      <alignment vertical="center"/>
    </xf>
    <xf numFmtId="174" fontId="33" fillId="18" borderId="0" xfId="70" applyNumberFormat="1" applyFont="1" applyFill="1"/>
    <xf numFmtId="3" fontId="57" fillId="0" borderId="0" xfId="51" applyNumberFormat="1" applyFont="1" applyAlignment="1">
      <alignment horizontal="right" vertical="center"/>
    </xf>
    <xf numFmtId="175" fontId="57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168" fontId="34" fillId="0" borderId="0" xfId="52" applyFont="1" applyAlignment="1">
      <alignment horizontal="left" vertical="center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0" fontId="51" fillId="33" borderId="11" xfId="0" applyFont="1" applyFill="1" applyBorder="1" applyAlignment="1">
      <alignment horizontal="center" vertical="center"/>
    </xf>
    <xf numFmtId="167" fontId="51" fillId="33" borderId="11" xfId="0" applyNumberFormat="1" applyFont="1" applyFill="1" applyBorder="1" applyAlignment="1">
      <alignment horizontal="center" vertical="center"/>
    </xf>
    <xf numFmtId="41" fontId="51" fillId="33" borderId="11" xfId="216" applyFont="1" applyFill="1" applyBorder="1" applyAlignment="1" applyProtection="1">
      <alignment horizontal="center" vertical="center"/>
    </xf>
    <xf numFmtId="3" fontId="51" fillId="34" borderId="0" xfId="51" applyNumberFormat="1" applyFont="1" applyFill="1" applyAlignment="1">
      <alignment vertical="center"/>
    </xf>
    <xf numFmtId="3" fontId="51" fillId="34" borderId="0" xfId="0" applyNumberFormat="1" applyFont="1" applyFill="1" applyAlignment="1">
      <alignment horizontal="right" vertical="center"/>
    </xf>
    <xf numFmtId="3" fontId="35" fillId="34" borderId="4" xfId="0" applyNumberFormat="1" applyFont="1" applyFill="1" applyBorder="1" applyAlignment="1">
      <alignment horizontal="right" vertical="center"/>
    </xf>
    <xf numFmtId="3" fontId="35" fillId="34" borderId="0" xfId="0" applyNumberFormat="1" applyFont="1" applyFill="1" applyAlignment="1">
      <alignment horizontal="right" vertical="center"/>
    </xf>
    <xf numFmtId="3" fontId="51" fillId="34" borderId="4" xfId="0" applyNumberFormat="1" applyFont="1" applyFill="1" applyBorder="1" applyAlignment="1">
      <alignment horizontal="right" vertical="center"/>
    </xf>
    <xf numFmtId="174" fontId="35" fillId="33" borderId="7" xfId="53" applyNumberFormat="1" applyFont="1" applyFill="1" applyBorder="1" applyAlignment="1">
      <alignment horizontal="center" vertical="center" wrapText="1"/>
    </xf>
    <xf numFmtId="1" fontId="52" fillId="0" borderId="0" xfId="0" applyNumberFormat="1" applyFont="1"/>
    <xf numFmtId="37" fontId="33" fillId="0" borderId="4" xfId="51" applyNumberFormat="1" applyFont="1" applyBorder="1" applyAlignment="1">
      <alignment vertical="center"/>
    </xf>
    <xf numFmtId="168" fontId="33" fillId="0" borderId="4" xfId="50" applyFont="1" applyBorder="1" applyAlignment="1">
      <alignment vertical="center"/>
    </xf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37" fontId="33" fillId="18" borderId="0" xfId="51" applyNumberFormat="1" applyFont="1" applyFill="1" applyAlignment="1">
      <alignment vertical="center"/>
    </xf>
    <xf numFmtId="168" fontId="33" fillId="18" borderId="0" xfId="51" applyFont="1" applyFill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37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top"/>
    </xf>
    <xf numFmtId="3" fontId="33" fillId="18" borderId="0" xfId="70" applyNumberFormat="1" applyFont="1" applyFill="1" applyAlignment="1">
      <alignment horizontal="right" indent="1"/>
    </xf>
    <xf numFmtId="37" fontId="49" fillId="0" borderId="0" xfId="51" applyNumberFormat="1" applyFont="1" applyAlignment="1">
      <alignment vertical="center"/>
    </xf>
    <xf numFmtId="175" fontId="33" fillId="0" borderId="4" xfId="51" applyNumberFormat="1" applyFont="1" applyBorder="1" applyAlignment="1">
      <alignment horizontal="right" vertical="center"/>
    </xf>
    <xf numFmtId="49" fontId="51" fillId="34" borderId="0" xfId="0" applyNumberFormat="1" applyFont="1" applyFill="1" applyAlignment="1">
      <alignment horizontal="center" vertical="center"/>
    </xf>
    <xf numFmtId="49" fontId="49" fillId="0" borderId="0" xfId="0" quotePrefix="1" applyNumberFormat="1" applyFont="1" applyAlignment="1">
      <alignment horizontal="center" vertical="center"/>
    </xf>
    <xf numFmtId="49" fontId="49" fillId="0" borderId="4" xfId="0" quotePrefix="1" applyNumberFormat="1" applyFont="1" applyBorder="1" applyAlignment="1">
      <alignment horizontal="center" vertical="center"/>
    </xf>
    <xf numFmtId="49" fontId="51" fillId="34" borderId="4" xfId="0" applyNumberFormat="1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167" fontId="51" fillId="0" borderId="0" xfId="0" applyNumberFormat="1" applyFont="1" applyAlignment="1">
      <alignment horizontal="center" vertical="center"/>
    </xf>
    <xf numFmtId="41" fontId="51" fillId="0" borderId="0" xfId="216" applyFont="1" applyFill="1" applyBorder="1" applyAlignment="1" applyProtection="1">
      <alignment horizontal="center" vertical="center"/>
    </xf>
    <xf numFmtId="167" fontId="51" fillId="34" borderId="0" xfId="0" applyNumberFormat="1" applyFont="1" applyFill="1" applyAlignment="1">
      <alignment horizontal="center" vertical="center"/>
    </xf>
    <xf numFmtId="174" fontId="35" fillId="33" borderId="11" xfId="53" applyNumberFormat="1" applyFont="1" applyFill="1" applyBorder="1" applyAlignment="1">
      <alignment horizontal="center" vertical="center" wrapText="1"/>
    </xf>
    <xf numFmtId="168" fontId="31" fillId="0" borderId="0" xfId="50" applyFont="1"/>
    <xf numFmtId="1" fontId="32" fillId="0" borderId="0" xfId="0" applyNumberFormat="1" applyFont="1" applyAlignment="1" applyProtection="1">
      <alignment horizontal="left"/>
      <protection locked="0"/>
    </xf>
    <xf numFmtId="0" fontId="54" fillId="32" borderId="5" xfId="0" applyFont="1" applyFill="1" applyBorder="1" applyAlignment="1">
      <alignment horizontal="center" vertical="center" wrapText="1"/>
    </xf>
    <xf numFmtId="0" fontId="54" fillId="32" borderId="3" xfId="0" applyFont="1" applyFill="1" applyBorder="1" applyAlignment="1">
      <alignment horizontal="center" vertical="center" wrapText="1"/>
    </xf>
    <xf numFmtId="168" fontId="54" fillId="0" borderId="5" xfId="51" applyFont="1" applyBorder="1" applyAlignment="1">
      <alignment horizontal="left" vertical="center" wrapText="1"/>
    </xf>
    <xf numFmtId="168" fontId="54" fillId="0" borderId="25" xfId="51" applyFont="1" applyBorder="1" applyAlignment="1">
      <alignment horizontal="left" vertical="center" wrapText="1"/>
    </xf>
    <xf numFmtId="168" fontId="54" fillId="0" borderId="26" xfId="51" applyFont="1" applyBorder="1" applyAlignment="1">
      <alignment horizontal="left" vertical="center" wrapText="1"/>
    </xf>
    <xf numFmtId="168" fontId="54" fillId="0" borderId="3" xfId="51" applyFont="1" applyBorder="1" applyAlignment="1">
      <alignment horizontal="left" vertical="center" wrapText="1"/>
    </xf>
    <xf numFmtId="168" fontId="54" fillId="0" borderId="4" xfId="51" applyFont="1" applyBorder="1" applyAlignment="1">
      <alignment horizontal="left" vertical="center" wrapText="1"/>
    </xf>
    <xf numFmtId="168" fontId="54" fillId="0" borderId="2" xfId="51" applyFont="1" applyBorder="1" applyAlignment="1">
      <alignment horizontal="left" vertical="center" wrapText="1"/>
    </xf>
    <xf numFmtId="0" fontId="54" fillId="0" borderId="5" xfId="0" applyFont="1" applyBorder="1" applyAlignment="1">
      <alignment horizontal="center"/>
    </xf>
    <xf numFmtId="0" fontId="54" fillId="0" borderId="25" xfId="0" applyFont="1" applyBorder="1" applyAlignment="1">
      <alignment horizontal="center"/>
    </xf>
    <xf numFmtId="0" fontId="54" fillId="0" borderId="26" xfId="0" applyFont="1" applyBorder="1" applyAlignment="1">
      <alignment horizontal="center"/>
    </xf>
    <xf numFmtId="0" fontId="54" fillId="32" borderId="6" xfId="0" applyFont="1" applyFill="1" applyBorder="1" applyAlignment="1">
      <alignment horizontal="center" vertical="center" wrapText="1"/>
    </xf>
    <xf numFmtId="0" fontId="54" fillId="32" borderId="12" xfId="0" applyFont="1" applyFill="1" applyBorder="1" applyAlignment="1">
      <alignment horizontal="center" vertical="center" wrapText="1"/>
    </xf>
    <xf numFmtId="170" fontId="54" fillId="0" borderId="5" xfId="0" applyNumberFormat="1" applyFont="1" applyBorder="1" applyAlignment="1">
      <alignment horizontal="left"/>
    </xf>
    <xf numFmtId="170" fontId="54" fillId="0" borderId="25" xfId="0" quotePrefix="1" applyNumberFormat="1" applyFont="1" applyBorder="1" applyAlignment="1">
      <alignment horizontal="left"/>
    </xf>
    <xf numFmtId="170" fontId="54" fillId="0" borderId="26" xfId="0" quotePrefix="1" applyNumberFormat="1" applyFont="1" applyBorder="1" applyAlignment="1">
      <alignment horizontal="left"/>
    </xf>
    <xf numFmtId="170" fontId="54" fillId="0" borderId="3" xfId="0" applyNumberFormat="1" applyFont="1" applyBorder="1" applyAlignment="1">
      <alignment horizontal="left"/>
    </xf>
    <xf numFmtId="170" fontId="54" fillId="0" borderId="4" xfId="0" quotePrefix="1" applyNumberFormat="1" applyFont="1" applyBorder="1" applyAlignment="1">
      <alignment horizontal="left"/>
    </xf>
    <xf numFmtId="170" fontId="54" fillId="0" borderId="2" xfId="0" quotePrefix="1" applyNumberFormat="1" applyFont="1" applyBorder="1" applyAlignment="1">
      <alignment horizontal="left"/>
    </xf>
    <xf numFmtId="170" fontId="59" fillId="0" borderId="0" xfId="0" applyNumberFormat="1" applyFont="1" applyAlignment="1">
      <alignment horizontal="left" vertical="top"/>
    </xf>
    <xf numFmtId="0" fontId="35" fillId="33" borderId="7" xfId="54" applyFont="1" applyFill="1" applyBorder="1" applyAlignment="1">
      <alignment horizontal="center" vertical="center"/>
    </xf>
    <xf numFmtId="0" fontId="35" fillId="33" borderId="8" xfId="54" applyFont="1" applyFill="1" applyBorder="1" applyAlignment="1">
      <alignment horizontal="center" vertical="center"/>
    </xf>
    <xf numFmtId="0" fontId="35" fillId="33" borderId="9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1" fillId="34" borderId="0" xfId="0" applyFont="1" applyFill="1" applyAlignment="1">
      <alignment horizontal="center" vertical="center" wrapText="1"/>
    </xf>
    <xf numFmtId="0" fontId="49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E000000}"/>
    <cellStyle name="Millares 2 2" xfId="156" xr:uid="{00000000-0005-0000-0000-00006F000000}"/>
    <cellStyle name="Millares 3" xfId="41" xr:uid="{00000000-0005-0000-0000-000070000000}"/>
    <cellStyle name="Millares 3 2" xfId="154" xr:uid="{00000000-0005-0000-0000-000071000000}"/>
    <cellStyle name="Millares 4" xfId="69" xr:uid="{00000000-0005-0000-0000-000072000000}"/>
    <cellStyle name="Millares 5" xfId="138" xr:uid="{00000000-0005-0000-0000-000073000000}"/>
    <cellStyle name="Moneda 2" xfId="42" xr:uid="{00000000-0005-0000-0000-000074000000}"/>
    <cellStyle name="Moneda 2 2" xfId="43" xr:uid="{00000000-0005-0000-0000-000075000000}"/>
    <cellStyle name="Moneda 2 3" xfId="44" xr:uid="{00000000-0005-0000-0000-000076000000}"/>
    <cellStyle name="Moneda 2 4" xfId="45" xr:uid="{00000000-0005-0000-0000-000077000000}"/>
    <cellStyle name="Neutral" xfId="46" xr:uid="{00000000-0005-0000-0000-000078000000}"/>
    <cellStyle name="Neutral 2" xfId="139" xr:uid="{00000000-0005-0000-0000-000079000000}"/>
    <cellStyle name="Normal" xfId="0" builtinId="0"/>
    <cellStyle name="Normal 2" xfId="47" xr:uid="{00000000-0005-0000-0000-00007B000000}"/>
    <cellStyle name="Normal 2 2" xfId="48" xr:uid="{00000000-0005-0000-0000-00007C000000}"/>
    <cellStyle name="Normal 2 3" xfId="155" xr:uid="{00000000-0005-0000-0000-00007D000000}"/>
    <cellStyle name="Normal 3" xfId="49" xr:uid="{00000000-0005-0000-0000-00007E000000}"/>
    <cellStyle name="Normal 3 2" xfId="152" xr:uid="{00000000-0005-0000-0000-00007F000000}"/>
    <cellStyle name="Normal 4" xfId="68" xr:uid="{00000000-0005-0000-0000-000080000000}"/>
    <cellStyle name="Normal 5" xfId="70" xr:uid="{00000000-0005-0000-0000-000081000000}"/>
    <cellStyle name="Normal_cuadro 60" xfId="50" xr:uid="{00000000-0005-0000-0000-000082000000}"/>
    <cellStyle name="Normal_cuadro 61" xfId="51" xr:uid="{00000000-0005-0000-0000-000083000000}"/>
    <cellStyle name="Normal_cuadro 7" xfId="52" xr:uid="{00000000-0005-0000-0000-000084000000}"/>
    <cellStyle name="Normal_cuadro 7 3" xfId="217" xr:uid="{00000000-0005-0000-0000-000085000000}"/>
    <cellStyle name="Normal_Hoja1" xfId="53" xr:uid="{00000000-0005-0000-0000-000086000000}"/>
    <cellStyle name="Normal_Rank imp" xfId="54" xr:uid="{00000000-0005-0000-0000-000087000000}"/>
    <cellStyle name="Notas" xfId="55" xr:uid="{00000000-0005-0000-0000-000088000000}"/>
    <cellStyle name="NOTAS - Style3" xfId="56" xr:uid="{00000000-0005-0000-0000-000089000000}"/>
    <cellStyle name="Notas 10" xfId="194" xr:uid="{00000000-0005-0000-0000-00008A000000}"/>
    <cellStyle name="Notas 11" xfId="195" xr:uid="{00000000-0005-0000-0000-00008B000000}"/>
    <cellStyle name="Notas 12" xfId="196" xr:uid="{00000000-0005-0000-0000-00008C000000}"/>
    <cellStyle name="Notas 13" xfId="197" xr:uid="{00000000-0005-0000-0000-00008D000000}"/>
    <cellStyle name="Notas 14" xfId="198" xr:uid="{00000000-0005-0000-0000-00008E000000}"/>
    <cellStyle name="Notas 15" xfId="199" xr:uid="{00000000-0005-0000-0000-00008F000000}"/>
    <cellStyle name="Notas 16" xfId="200" xr:uid="{00000000-0005-0000-0000-000090000000}"/>
    <cellStyle name="Notas 17" xfId="201" xr:uid="{00000000-0005-0000-0000-000091000000}"/>
    <cellStyle name="Notas 18" xfId="202" xr:uid="{00000000-0005-0000-0000-000092000000}"/>
    <cellStyle name="Notas 19" xfId="203" xr:uid="{00000000-0005-0000-0000-000093000000}"/>
    <cellStyle name="Notas 2" xfId="140" xr:uid="{00000000-0005-0000-0000-000094000000}"/>
    <cellStyle name="Notas 20" xfId="204" xr:uid="{00000000-0005-0000-0000-000095000000}"/>
    <cellStyle name="Notas 21" xfId="205" xr:uid="{00000000-0005-0000-0000-000096000000}"/>
    <cellStyle name="Notas 22" xfId="206" xr:uid="{00000000-0005-0000-0000-000097000000}"/>
    <cellStyle name="Notas 23" xfId="207" xr:uid="{00000000-0005-0000-0000-000098000000}"/>
    <cellStyle name="Notas 24" xfId="208" xr:uid="{00000000-0005-0000-0000-000099000000}"/>
    <cellStyle name="Notas 25" xfId="209" xr:uid="{00000000-0005-0000-0000-00009A000000}"/>
    <cellStyle name="Notas 26" xfId="210" xr:uid="{00000000-0005-0000-0000-00009B000000}"/>
    <cellStyle name="Notas 27" xfId="211" xr:uid="{00000000-0005-0000-0000-00009C000000}"/>
    <cellStyle name="Notas 28" xfId="212" xr:uid="{00000000-0005-0000-0000-00009D000000}"/>
    <cellStyle name="Notas 29" xfId="213" xr:uid="{00000000-0005-0000-0000-00009E000000}"/>
    <cellStyle name="Notas 3" xfId="188" xr:uid="{00000000-0005-0000-0000-00009F000000}"/>
    <cellStyle name="Notas 30" xfId="214" xr:uid="{00000000-0005-0000-0000-0000A0000000}"/>
    <cellStyle name="Notas 31" xfId="215" xr:uid="{00000000-0005-0000-0000-0000A1000000}"/>
    <cellStyle name="Notas 4" xfId="161" xr:uid="{00000000-0005-0000-0000-0000A2000000}"/>
    <cellStyle name="Notas 5" xfId="186" xr:uid="{00000000-0005-0000-0000-0000A3000000}"/>
    <cellStyle name="Notas 6" xfId="163" xr:uid="{00000000-0005-0000-0000-0000A4000000}"/>
    <cellStyle name="Notas 7" xfId="184" xr:uid="{00000000-0005-0000-0000-0000A5000000}"/>
    <cellStyle name="Notas 8" xfId="165" xr:uid="{00000000-0005-0000-0000-0000A6000000}"/>
    <cellStyle name="Notas 9" xfId="193" xr:uid="{00000000-0005-0000-0000-0000A7000000}"/>
    <cellStyle name="Note" xfId="141" xr:uid="{00000000-0005-0000-0000-0000A8000000}"/>
    <cellStyle name="Output" xfId="142" xr:uid="{00000000-0005-0000-0000-0000A9000000}"/>
    <cellStyle name="RECUAD - Style4" xfId="57" xr:uid="{00000000-0005-0000-0000-0000AA000000}"/>
    <cellStyle name="RECUAD - Style5" xfId="58" xr:uid="{00000000-0005-0000-0000-0000AB000000}"/>
    <cellStyle name="Salida" xfId="59" xr:uid="{00000000-0005-0000-0000-0000AC000000}"/>
    <cellStyle name="Salida 2" xfId="143" xr:uid="{00000000-0005-0000-0000-0000AD000000}"/>
    <cellStyle name="Texto de advertencia" xfId="60" xr:uid="{00000000-0005-0000-0000-0000AE000000}"/>
    <cellStyle name="Texto de advertencia 2" xfId="144" xr:uid="{00000000-0005-0000-0000-0000AF000000}"/>
    <cellStyle name="Texto explicativo" xfId="61" xr:uid="{00000000-0005-0000-0000-0000B0000000}"/>
    <cellStyle name="Texto explicativo 2" xfId="145" xr:uid="{00000000-0005-0000-0000-0000B1000000}"/>
    <cellStyle name="Title" xfId="146" xr:uid="{00000000-0005-0000-0000-0000B2000000}"/>
    <cellStyle name="Título" xfId="62" xr:uid="{00000000-0005-0000-0000-0000B3000000}"/>
    <cellStyle name="TITULO - Style5" xfId="63" xr:uid="{00000000-0005-0000-0000-0000B4000000}"/>
    <cellStyle name="TITULO - Style6" xfId="64" xr:uid="{00000000-0005-0000-0000-0000B5000000}"/>
    <cellStyle name="Título 10" xfId="162" xr:uid="{00000000-0005-0000-0000-0000B6000000}"/>
    <cellStyle name="Título 11" xfId="185" xr:uid="{00000000-0005-0000-0000-0000B7000000}"/>
    <cellStyle name="Título 12" xfId="164" xr:uid="{00000000-0005-0000-0000-0000B8000000}"/>
    <cellStyle name="Título 13" xfId="183" xr:uid="{00000000-0005-0000-0000-0000B9000000}"/>
    <cellStyle name="Título 14" xfId="166" xr:uid="{00000000-0005-0000-0000-0000BA000000}"/>
    <cellStyle name="Título 15" xfId="182" xr:uid="{00000000-0005-0000-0000-0000BB000000}"/>
    <cellStyle name="Título 16" xfId="167" xr:uid="{00000000-0005-0000-0000-0000BC000000}"/>
    <cellStyle name="Título 17" xfId="181" xr:uid="{00000000-0005-0000-0000-0000BD000000}"/>
    <cellStyle name="Título 18" xfId="168" xr:uid="{00000000-0005-0000-0000-0000BE000000}"/>
    <cellStyle name="Título 19" xfId="180" xr:uid="{00000000-0005-0000-0000-0000BF000000}"/>
    <cellStyle name="Título 2" xfId="65" xr:uid="{00000000-0005-0000-0000-0000C0000000}"/>
    <cellStyle name="Título 2 2" xfId="148" xr:uid="{00000000-0005-0000-0000-0000C1000000}"/>
    <cellStyle name="Título 20" xfId="169" xr:uid="{00000000-0005-0000-0000-0000C2000000}"/>
    <cellStyle name="Título 21" xfId="179" xr:uid="{00000000-0005-0000-0000-0000C3000000}"/>
    <cellStyle name="Título 22" xfId="170" xr:uid="{00000000-0005-0000-0000-0000C4000000}"/>
    <cellStyle name="Título 23" xfId="178" xr:uid="{00000000-0005-0000-0000-0000C5000000}"/>
    <cellStyle name="Título 24" xfId="171" xr:uid="{00000000-0005-0000-0000-0000C6000000}"/>
    <cellStyle name="Título 25" xfId="177" xr:uid="{00000000-0005-0000-0000-0000C7000000}"/>
    <cellStyle name="Título 26" xfId="172" xr:uid="{00000000-0005-0000-0000-0000C8000000}"/>
    <cellStyle name="Título 27" xfId="176" xr:uid="{00000000-0005-0000-0000-0000C9000000}"/>
    <cellStyle name="Título 28" xfId="173" xr:uid="{00000000-0005-0000-0000-0000CA000000}"/>
    <cellStyle name="Título 29" xfId="175" xr:uid="{00000000-0005-0000-0000-0000CB000000}"/>
    <cellStyle name="Título 3" xfId="66" xr:uid="{00000000-0005-0000-0000-0000CC000000}"/>
    <cellStyle name="Título 3 2" xfId="149" xr:uid="{00000000-0005-0000-0000-0000CD000000}"/>
    <cellStyle name="Título 30" xfId="174" xr:uid="{00000000-0005-0000-0000-0000CE000000}"/>
    <cellStyle name="Título 31" xfId="192" xr:uid="{00000000-0005-0000-0000-0000CF000000}"/>
    <cellStyle name="Título 32" xfId="158" xr:uid="{00000000-0005-0000-0000-0000D0000000}"/>
    <cellStyle name="Título 33" xfId="191" xr:uid="{00000000-0005-0000-0000-0000D1000000}"/>
    <cellStyle name="Título 4" xfId="147" xr:uid="{00000000-0005-0000-0000-0000D2000000}"/>
    <cellStyle name="Título 5" xfId="190" xr:uid="{00000000-0005-0000-0000-0000D3000000}"/>
    <cellStyle name="Título 6" xfId="159" xr:uid="{00000000-0005-0000-0000-0000D4000000}"/>
    <cellStyle name="Título 7" xfId="189" xr:uid="{00000000-0005-0000-0000-0000D5000000}"/>
    <cellStyle name="Título 8" xfId="160" xr:uid="{00000000-0005-0000-0000-0000D6000000}"/>
    <cellStyle name="Título 9" xfId="187" xr:uid="{00000000-0005-0000-0000-0000D7000000}"/>
    <cellStyle name="Total" xfId="67" xr:uid="{00000000-0005-0000-0000-0000D8000000}"/>
    <cellStyle name="Total 2" xfId="150" xr:uid="{00000000-0005-0000-0000-0000D9000000}"/>
    <cellStyle name="Warning Text" xfId="151" xr:uid="{00000000-0005-0000-0000-0000DA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E2E4FB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536B9-A302-458E-9325-EEBCEC34FEB5}">
  <sheetPr published="0"/>
  <dimension ref="A2:F14"/>
  <sheetViews>
    <sheetView zoomScale="200" zoomScaleNormal="200" workbookViewId="0">
      <selection activeCell="B15" sqref="B15"/>
    </sheetView>
  </sheetViews>
  <sheetFormatPr baseColWidth="10" defaultRowHeight="12.75"/>
  <sheetData>
    <row r="2" spans="1:6" ht="16.5" customHeight="1">
      <c r="A2" s="95" t="s">
        <v>124</v>
      </c>
    </row>
    <row r="7" spans="1:6">
      <c r="A7" s="96" t="s">
        <v>125</v>
      </c>
      <c r="B7" s="97"/>
      <c r="C7" s="98"/>
      <c r="D7" s="98"/>
      <c r="E7" s="98"/>
      <c r="F7" s="99"/>
    </row>
    <row r="8" spans="1:6" ht="20.100000000000001" customHeight="1">
      <c r="A8" s="100"/>
      <c r="B8" s="194" t="s">
        <v>126</v>
      </c>
      <c r="C8" s="195"/>
      <c r="D8" s="195"/>
      <c r="E8" s="195"/>
      <c r="F8" s="196"/>
    </row>
    <row r="9" spans="1:6" ht="20.100000000000001" customHeight="1">
      <c r="A9" s="197" t="s">
        <v>142</v>
      </c>
      <c r="B9" s="199" t="s">
        <v>128</v>
      </c>
      <c r="C9" s="200"/>
      <c r="D9" s="200"/>
      <c r="E9" s="200"/>
      <c r="F9" s="201"/>
    </row>
    <row r="10" spans="1:6" ht="20.100000000000001" customHeight="1">
      <c r="A10" s="198"/>
      <c r="B10" s="202" t="s">
        <v>169</v>
      </c>
      <c r="C10" s="203"/>
      <c r="D10" s="203"/>
      <c r="E10" s="203"/>
      <c r="F10" s="204"/>
    </row>
    <row r="11" spans="1:6" ht="20.100000000000001" customHeight="1">
      <c r="A11" s="197" t="s">
        <v>143</v>
      </c>
      <c r="B11" s="199" t="s">
        <v>127</v>
      </c>
      <c r="C11" s="200"/>
      <c r="D11" s="200"/>
      <c r="E11" s="200"/>
      <c r="F11" s="201"/>
    </row>
    <row r="12" spans="1:6" ht="20.100000000000001" customHeight="1">
      <c r="A12" s="198"/>
      <c r="B12" s="202" t="s">
        <v>170</v>
      </c>
      <c r="C12" s="203"/>
      <c r="D12" s="203"/>
      <c r="E12" s="203"/>
      <c r="F12" s="204"/>
    </row>
    <row r="13" spans="1:6" ht="20.100000000000001" customHeight="1">
      <c r="A13" s="186" t="s">
        <v>144</v>
      </c>
      <c r="B13" s="188" t="s">
        <v>171</v>
      </c>
      <c r="C13" s="189"/>
      <c r="D13" s="189"/>
      <c r="E13" s="189"/>
      <c r="F13" s="190"/>
    </row>
    <row r="14" spans="1:6" ht="20.100000000000001" customHeight="1">
      <c r="A14" s="187"/>
      <c r="B14" s="191"/>
      <c r="C14" s="192"/>
      <c r="D14" s="192"/>
      <c r="E14" s="192"/>
      <c r="F14" s="193"/>
    </row>
  </sheetData>
  <mergeCells count="9">
    <mergeCell ref="A13:A14"/>
    <mergeCell ref="B13:F14"/>
    <mergeCell ref="B8:F8"/>
    <mergeCell ref="A9:A10"/>
    <mergeCell ref="B9:F9"/>
    <mergeCell ref="B10:F10"/>
    <mergeCell ref="A11:A12"/>
    <mergeCell ref="B11:F11"/>
    <mergeCell ref="B12:F12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published="0"/>
  <dimension ref="A1:M102"/>
  <sheetViews>
    <sheetView showGridLines="0" zoomScaleNormal="100" zoomScalePageLayoutView="130" workbookViewId="0">
      <selection sqref="A1:M50"/>
    </sheetView>
  </sheetViews>
  <sheetFormatPr baseColWidth="10" defaultColWidth="4.85546875" defaultRowHeight="11.1" customHeight="1"/>
  <cols>
    <col min="1" max="1" width="22" style="5" customWidth="1"/>
    <col min="2" max="3" width="5.85546875" style="27" customWidth="1"/>
    <col min="4" max="4" width="5.85546875" style="38" customWidth="1"/>
    <col min="5" max="6" width="5.85546875" style="19" customWidth="1"/>
    <col min="7" max="7" width="5.85546875" style="42" customWidth="1"/>
    <col min="8" max="13" width="5.85546875" style="5" customWidth="1"/>
    <col min="14" max="16384" width="4.85546875" style="5"/>
  </cols>
  <sheetData>
    <row r="1" spans="1:13" ht="16.5" customHeight="1">
      <c r="A1" s="184" t="s">
        <v>210</v>
      </c>
    </row>
    <row r="2" spans="1:13" ht="13.5">
      <c r="A2" s="205" t="s">
        <v>6</v>
      </c>
      <c r="B2" s="205"/>
      <c r="C2" s="205"/>
      <c r="D2" s="205"/>
      <c r="E2" s="205"/>
      <c r="F2" s="205"/>
      <c r="G2" s="205"/>
    </row>
    <row r="3" spans="1:13" ht="3.95" customHeight="1">
      <c r="A3" s="10"/>
    </row>
    <row r="4" spans="1:13" ht="12.95" customHeight="1">
      <c r="A4" s="212" t="s">
        <v>3</v>
      </c>
      <c r="B4" s="206" t="s">
        <v>159</v>
      </c>
      <c r="C4" s="207"/>
      <c r="D4" s="207"/>
      <c r="E4" s="207"/>
      <c r="F4" s="207"/>
      <c r="G4" s="207"/>
      <c r="H4" s="207" t="s">
        <v>160</v>
      </c>
      <c r="I4" s="207"/>
      <c r="J4" s="207"/>
      <c r="K4" s="207"/>
      <c r="L4" s="207"/>
      <c r="M4" s="208"/>
    </row>
    <row r="5" spans="1:13" ht="12.95" customHeight="1">
      <c r="A5" s="213"/>
      <c r="B5" s="209" t="s">
        <v>166</v>
      </c>
      <c r="C5" s="210"/>
      <c r="D5" s="211"/>
      <c r="E5" s="209" t="s">
        <v>167</v>
      </c>
      <c r="F5" s="210"/>
      <c r="G5" s="210"/>
      <c r="H5" s="209" t="s">
        <v>166</v>
      </c>
      <c r="I5" s="210"/>
      <c r="J5" s="210"/>
      <c r="K5" s="209" t="s">
        <v>167</v>
      </c>
      <c r="L5" s="210"/>
      <c r="M5" s="211"/>
    </row>
    <row r="6" spans="1:13" ht="12.95" customHeight="1">
      <c r="A6" s="214"/>
      <c r="B6" s="146" t="s">
        <v>16</v>
      </c>
      <c r="C6" s="146" t="s">
        <v>157</v>
      </c>
      <c r="D6" s="147" t="s">
        <v>9</v>
      </c>
      <c r="E6" s="148" t="s">
        <v>17</v>
      </c>
      <c r="F6" s="148" t="s">
        <v>158</v>
      </c>
      <c r="G6" s="158" t="s">
        <v>9</v>
      </c>
      <c r="H6" s="148" t="s">
        <v>17</v>
      </c>
      <c r="I6" s="148" t="s">
        <v>158</v>
      </c>
      <c r="J6" s="158" t="s">
        <v>9</v>
      </c>
      <c r="K6" s="148" t="s">
        <v>17</v>
      </c>
      <c r="L6" s="148" t="s">
        <v>158</v>
      </c>
      <c r="M6" s="183" t="s">
        <v>9</v>
      </c>
    </row>
    <row r="7" spans="1:13" ht="3.95" customHeight="1">
      <c r="A7" s="59"/>
      <c r="B7" s="60"/>
      <c r="C7" s="60"/>
      <c r="D7" s="61"/>
    </row>
    <row r="8" spans="1:13" ht="12" customHeight="1">
      <c r="A8" s="17" t="s">
        <v>132</v>
      </c>
      <c r="B8" s="28"/>
      <c r="C8" s="28"/>
      <c r="D8" s="39"/>
    </row>
    <row r="9" spans="1:13" ht="12" customHeight="1">
      <c r="A9" s="1" t="s">
        <v>178</v>
      </c>
      <c r="B9" s="48">
        <v>131088.63710735601</v>
      </c>
      <c r="C9" s="50">
        <v>116287.03910269997</v>
      </c>
      <c r="D9" s="49">
        <v>-11.291289871702737</v>
      </c>
      <c r="E9" s="48">
        <v>19193.4591019</v>
      </c>
      <c r="F9" s="48">
        <v>18990.631219999999</v>
      </c>
      <c r="G9" s="49">
        <v>-1.0567552249084788</v>
      </c>
      <c r="H9" s="48">
        <v>134611.61183750001</v>
      </c>
      <c r="I9" s="5">
        <v>114584.29751500001</v>
      </c>
      <c r="J9" s="162">
        <v>-14.877850468558762</v>
      </c>
      <c r="K9" s="48">
        <v>20887.540661499999</v>
      </c>
      <c r="L9" s="48">
        <v>19118.328300000001</v>
      </c>
      <c r="M9" s="162">
        <v>-8.4701803346385223</v>
      </c>
    </row>
    <row r="10" spans="1:13" ht="12" customHeight="1">
      <c r="A10" s="1" t="s">
        <v>179</v>
      </c>
      <c r="B10" s="48">
        <v>36233.324999999997</v>
      </c>
      <c r="C10" s="50">
        <v>38107.633000000002</v>
      </c>
      <c r="D10" s="49">
        <v>5.1728843543892289</v>
      </c>
      <c r="E10" s="48">
        <v>6600.2820000000002</v>
      </c>
      <c r="F10" s="48">
        <v>7602.982</v>
      </c>
      <c r="G10" s="49">
        <v>15.191775139304653</v>
      </c>
      <c r="H10" s="48">
        <v>38239.927000000003</v>
      </c>
      <c r="I10" s="5">
        <v>36776.654999999999</v>
      </c>
      <c r="J10" s="162">
        <v>-3.8265554220331177</v>
      </c>
      <c r="K10" s="48">
        <v>6534.9459999999999</v>
      </c>
      <c r="L10" s="48">
        <v>7183.25</v>
      </c>
      <c r="M10" s="162">
        <v>9.9205716466517213</v>
      </c>
    </row>
    <row r="11" spans="1:13" ht="12" customHeight="1">
      <c r="A11" s="1" t="s">
        <v>5</v>
      </c>
      <c r="B11" s="48">
        <v>7377</v>
      </c>
      <c r="C11" s="50">
        <v>9735</v>
      </c>
      <c r="D11" s="49">
        <v>31.964213094753969</v>
      </c>
      <c r="E11" s="48">
        <v>1797</v>
      </c>
      <c r="F11" s="48">
        <v>1725</v>
      </c>
      <c r="G11" s="49">
        <v>-4.0066777963272067</v>
      </c>
      <c r="H11" s="48">
        <v>7332</v>
      </c>
      <c r="I11" s="5">
        <v>9575</v>
      </c>
      <c r="J11" s="162">
        <v>30.591925804691765</v>
      </c>
      <c r="K11" s="48">
        <v>1736</v>
      </c>
      <c r="L11" s="48">
        <v>1720</v>
      </c>
      <c r="M11" s="162">
        <v>-0.92165898617511122</v>
      </c>
    </row>
    <row r="12" spans="1:13" ht="12" customHeight="1">
      <c r="A12" s="1"/>
      <c r="B12" s="26"/>
      <c r="C12" s="26"/>
      <c r="D12" s="39"/>
      <c r="G12" s="38"/>
      <c r="J12" s="162"/>
      <c r="M12" s="162"/>
    </row>
    <row r="13" spans="1:13" ht="12" customHeight="1">
      <c r="A13" s="17" t="s">
        <v>57</v>
      </c>
      <c r="B13" s="26"/>
      <c r="C13" s="26"/>
      <c r="D13" s="39"/>
      <c r="G13" s="38"/>
      <c r="J13" s="162"/>
      <c r="M13" s="162"/>
    </row>
    <row r="14" spans="1:13" ht="12" customHeight="1">
      <c r="A14" s="1" t="s">
        <v>58</v>
      </c>
      <c r="B14" s="48">
        <v>1113967.7009999999</v>
      </c>
      <c r="C14" s="50">
        <v>1176175.0070000002</v>
      </c>
      <c r="D14" s="49">
        <v>5.584300688804289</v>
      </c>
      <c r="E14" s="48">
        <v>194793.63</v>
      </c>
      <c r="F14" s="48">
        <v>204538.19099999999</v>
      </c>
      <c r="G14" s="49">
        <v>5.0025049587093751</v>
      </c>
      <c r="H14" s="48">
        <v>1111534.2949999999</v>
      </c>
      <c r="I14" s="48">
        <v>1078200.8285699999</v>
      </c>
      <c r="J14" s="162">
        <v>-2.998869812649374</v>
      </c>
      <c r="K14" s="48">
        <v>194953.304</v>
      </c>
      <c r="L14" s="48">
        <v>207472.08868999998</v>
      </c>
      <c r="M14" s="162">
        <v>6.4214273024067126</v>
      </c>
    </row>
    <row r="15" spans="1:13" ht="12" customHeight="1">
      <c r="A15" s="1" t="s">
        <v>133</v>
      </c>
      <c r="B15" s="48">
        <v>417653.62300000002</v>
      </c>
      <c r="C15" s="50">
        <v>427343.58099999995</v>
      </c>
      <c r="D15" s="49">
        <v>2.3200943237118521</v>
      </c>
      <c r="E15" s="48">
        <v>72754.570999999996</v>
      </c>
      <c r="F15" s="48">
        <v>73146.212000000014</v>
      </c>
      <c r="G15" s="49">
        <v>0.53830432179995391</v>
      </c>
      <c r="H15" s="48">
        <v>417036.49100000004</v>
      </c>
      <c r="I15" s="48">
        <v>426499.06200000003</v>
      </c>
      <c r="J15" s="162">
        <v>2.2690031218395301</v>
      </c>
      <c r="K15" s="48">
        <v>73298.513000000006</v>
      </c>
      <c r="L15" s="48">
        <v>73351.742999999988</v>
      </c>
      <c r="M15" s="162">
        <v>7.2620845664328471E-2</v>
      </c>
    </row>
    <row r="16" spans="1:13" ht="12" customHeight="1">
      <c r="A16" s="1" t="s">
        <v>59</v>
      </c>
      <c r="B16" s="48">
        <v>150315.37399999998</v>
      </c>
      <c r="C16" s="50">
        <v>148468.12100000001</v>
      </c>
      <c r="D16" s="49">
        <v>-1.228918207661156</v>
      </c>
      <c r="E16" s="48">
        <v>26957.542999999994</v>
      </c>
      <c r="F16" s="48">
        <v>26960.124000000003</v>
      </c>
      <c r="G16" s="49">
        <v>9.5743146918403355E-3</v>
      </c>
      <c r="H16" s="48">
        <v>151018.538</v>
      </c>
      <c r="I16" s="48">
        <v>148434.14800000002</v>
      </c>
      <c r="J16" s="162">
        <v>-1.7113064622569563</v>
      </c>
      <c r="K16" s="48">
        <v>27180.257999999994</v>
      </c>
      <c r="L16" s="48">
        <v>27270.534000000003</v>
      </c>
      <c r="M16" s="162">
        <v>0.33213812760721773</v>
      </c>
    </row>
    <row r="17" spans="1:13" ht="12" customHeight="1">
      <c r="A17" s="1" t="s">
        <v>60</v>
      </c>
      <c r="B17" s="48">
        <v>39210.451000000001</v>
      </c>
      <c r="C17" s="50">
        <v>52483.196000000004</v>
      </c>
      <c r="D17" s="49">
        <v>33.850018710572847</v>
      </c>
      <c r="E17" s="48">
        <v>7150.8919999999998</v>
      </c>
      <c r="F17" s="48">
        <v>7958.6399999999994</v>
      </c>
      <c r="G17" s="49">
        <v>11.295765619170295</v>
      </c>
      <c r="H17" s="48">
        <v>37760.225600000005</v>
      </c>
      <c r="I17" s="48">
        <v>51896.47</v>
      </c>
      <c r="J17" s="162">
        <v>37.436864254327951</v>
      </c>
      <c r="K17" s="48">
        <v>6306.1090000000004</v>
      </c>
      <c r="L17" s="48">
        <v>8066.1119999999992</v>
      </c>
      <c r="M17" s="162">
        <v>27.909492208269771</v>
      </c>
    </row>
    <row r="18" spans="1:13" ht="12" customHeight="1">
      <c r="A18" s="1" t="s">
        <v>61</v>
      </c>
      <c r="B18" s="48">
        <v>24916.594000000001</v>
      </c>
      <c r="C18" s="50">
        <v>24952.770999999997</v>
      </c>
      <c r="D18" s="49">
        <v>0.14519239668149275</v>
      </c>
      <c r="E18" s="48">
        <v>5202.308</v>
      </c>
      <c r="F18" s="48">
        <v>4602.8370000000004</v>
      </c>
      <c r="G18" s="49">
        <v>-11.523173945102815</v>
      </c>
      <c r="H18" s="48">
        <v>25494.0507</v>
      </c>
      <c r="I18" s="48">
        <v>24584.919699999999</v>
      </c>
      <c r="J18" s="162">
        <v>-3.5660515886555499</v>
      </c>
      <c r="K18" s="48">
        <v>5313.507700000001</v>
      </c>
      <c r="L18" s="48">
        <v>4258.6726999999992</v>
      </c>
      <c r="M18" s="162">
        <v>-19.851952035375831</v>
      </c>
    </row>
    <row r="19" spans="1:13" ht="12" customHeight="1">
      <c r="A19" s="1" t="s">
        <v>62</v>
      </c>
      <c r="B19" s="48">
        <v>243534.61409999998</v>
      </c>
      <c r="C19" s="50">
        <v>198011.31109999999</v>
      </c>
      <c r="D19" s="49">
        <v>-18.692744424949481</v>
      </c>
      <c r="E19" s="48">
        <v>43122.85500000001</v>
      </c>
      <c r="F19" s="48">
        <v>34830.14</v>
      </c>
      <c r="G19" s="49">
        <v>-19.230440563362539</v>
      </c>
      <c r="H19" s="48">
        <v>220838.24099999998</v>
      </c>
      <c r="I19" s="48">
        <v>199653.94799999997</v>
      </c>
      <c r="J19" s="162">
        <v>-9.5926742144264772</v>
      </c>
      <c r="K19" s="48">
        <v>40623.976999999992</v>
      </c>
      <c r="L19" s="48">
        <v>33835.745999999999</v>
      </c>
      <c r="M19" s="162">
        <v>-16.709912473611322</v>
      </c>
    </row>
    <row r="20" spans="1:13" ht="12" customHeight="1">
      <c r="A20" s="1"/>
      <c r="B20" s="26"/>
      <c r="C20" s="26"/>
      <c r="D20" s="39"/>
      <c r="G20" s="38"/>
      <c r="J20" s="162"/>
      <c r="M20" s="162"/>
    </row>
    <row r="21" spans="1:13" ht="12" customHeight="1">
      <c r="A21" s="21" t="s">
        <v>63</v>
      </c>
      <c r="B21" s="26"/>
      <c r="C21" s="26"/>
      <c r="D21" s="39"/>
      <c r="E21" s="44"/>
      <c r="F21" s="44"/>
      <c r="G21" s="38"/>
      <c r="J21" s="162"/>
      <c r="L21" s="48"/>
      <c r="M21" s="162"/>
    </row>
    <row r="22" spans="1:13" ht="12" customHeight="1">
      <c r="A22" s="1" t="s">
        <v>64</v>
      </c>
      <c r="B22" s="48">
        <v>19420.696899999999</v>
      </c>
      <c r="C22" s="50">
        <v>18107.682199999999</v>
      </c>
      <c r="D22" s="49">
        <v>-6.7609041362465145</v>
      </c>
      <c r="E22" s="48">
        <v>3619.7504000000004</v>
      </c>
      <c r="F22" s="48">
        <v>3233.4899999999993</v>
      </c>
      <c r="G22" s="49">
        <v>-10.670912557948775</v>
      </c>
      <c r="H22" s="48">
        <v>19064.250399999997</v>
      </c>
      <c r="I22" s="48">
        <v>17214.772799999999</v>
      </c>
      <c r="J22" s="162">
        <v>-9.7012867602704116</v>
      </c>
      <c r="K22" s="48">
        <v>3433.1046000000001</v>
      </c>
      <c r="L22" s="48">
        <v>3007.5099999999998</v>
      </c>
      <c r="M22" s="162">
        <v>-12.396785113975273</v>
      </c>
    </row>
    <row r="23" spans="1:13" ht="12" customHeight="1">
      <c r="A23" s="1" t="s">
        <v>65</v>
      </c>
      <c r="B23" s="48">
        <v>3659.1469999999995</v>
      </c>
      <c r="C23" s="50">
        <v>11435.918799999998</v>
      </c>
      <c r="D23" s="49">
        <v>212.52963600533127</v>
      </c>
      <c r="E23" s="48">
        <v>695.82800000000009</v>
      </c>
      <c r="F23" s="48">
        <v>1985.7899999999995</v>
      </c>
      <c r="G23" s="49">
        <v>185.38518139540221</v>
      </c>
      <c r="H23" s="48">
        <v>3618.06</v>
      </c>
      <c r="I23" s="48">
        <v>10921.315399999999</v>
      </c>
      <c r="J23" s="162">
        <v>201.85556347877039</v>
      </c>
      <c r="K23" s="5">
        <v>667.66700000000003</v>
      </c>
      <c r="L23" s="48">
        <v>1797.11</v>
      </c>
      <c r="M23" s="162">
        <v>169.16262148645953</v>
      </c>
    </row>
    <row r="24" spans="1:13" ht="12" customHeight="1">
      <c r="A24" s="1"/>
      <c r="B24" s="26"/>
      <c r="C24" s="26"/>
      <c r="D24" s="39"/>
      <c r="G24" s="38"/>
      <c r="J24" s="162"/>
      <c r="M24" s="162"/>
    </row>
    <row r="25" spans="1:13" ht="12" customHeight="1">
      <c r="A25" s="23" t="s">
        <v>113</v>
      </c>
      <c r="B25" s="26"/>
      <c r="C25" s="26"/>
      <c r="D25" s="39"/>
      <c r="G25" s="38"/>
      <c r="J25" s="162"/>
      <c r="M25" s="162"/>
    </row>
    <row r="26" spans="1:13" ht="12" customHeight="1">
      <c r="A26" s="20" t="s">
        <v>66</v>
      </c>
      <c r="B26" s="48">
        <v>437042.00262230076</v>
      </c>
      <c r="C26" s="50">
        <v>465395.74999999994</v>
      </c>
      <c r="D26" s="49">
        <v>6.4876481453895796</v>
      </c>
      <c r="E26" s="48">
        <v>76832.665200977339</v>
      </c>
      <c r="F26" s="48">
        <v>98751.56</v>
      </c>
      <c r="G26" s="49">
        <v>28.528093801884459</v>
      </c>
      <c r="H26" s="48">
        <v>437042.00262230076</v>
      </c>
      <c r="I26" s="48">
        <v>465395.74999999994</v>
      </c>
      <c r="J26" s="162">
        <v>6.4876481453895796</v>
      </c>
      <c r="K26" s="48">
        <v>76832.665200977339</v>
      </c>
      <c r="L26" s="48">
        <v>98751.56</v>
      </c>
      <c r="M26" s="162">
        <v>28.528093801884459</v>
      </c>
    </row>
    <row r="27" spans="1:13" ht="12" customHeight="1">
      <c r="A27" s="20"/>
      <c r="B27" s="26"/>
      <c r="C27" s="26"/>
      <c r="D27" s="39"/>
      <c r="G27" s="38"/>
      <c r="H27" s="48"/>
      <c r="I27" s="48"/>
      <c r="J27" s="162"/>
      <c r="M27" s="162"/>
    </row>
    <row r="28" spans="1:13" ht="12" customHeight="1">
      <c r="A28" s="17" t="s">
        <v>134</v>
      </c>
      <c r="B28" s="26"/>
      <c r="C28" s="26"/>
      <c r="D28" s="39"/>
      <c r="G28" s="38"/>
      <c r="J28" s="162"/>
      <c r="M28" s="162"/>
    </row>
    <row r="29" spans="1:13" ht="12" customHeight="1">
      <c r="A29" s="1" t="s">
        <v>180</v>
      </c>
      <c r="B29" s="48">
        <v>4150.652</v>
      </c>
      <c r="C29" s="50">
        <v>5410.1027999999997</v>
      </c>
      <c r="D29" s="49">
        <v>30.343444837100275</v>
      </c>
      <c r="E29" s="48">
        <v>661.58970000000011</v>
      </c>
      <c r="F29" s="48">
        <v>925.38700000000006</v>
      </c>
      <c r="G29" s="49">
        <v>39.87324772438263</v>
      </c>
      <c r="H29" s="48">
        <v>5148.2962000000007</v>
      </c>
      <c r="I29" s="48">
        <v>5766.4996999999994</v>
      </c>
      <c r="J29" s="162">
        <v>12.007924097296474</v>
      </c>
      <c r="K29" s="48">
        <v>940.40070000000003</v>
      </c>
      <c r="L29" s="48">
        <v>801.59199999999998</v>
      </c>
      <c r="M29" s="162">
        <v>-14.760590884290071</v>
      </c>
    </row>
    <row r="30" spans="1:13" ht="12" customHeight="1">
      <c r="A30" s="1" t="s">
        <v>67</v>
      </c>
      <c r="B30" s="48">
        <v>7447.6677</v>
      </c>
      <c r="C30" s="50">
        <v>10634.740250000001</v>
      </c>
      <c r="D30" s="49">
        <v>42.792894076087748</v>
      </c>
      <c r="E30" s="48">
        <v>1359.0622000000001</v>
      </c>
      <c r="F30" s="48">
        <v>1562.69</v>
      </c>
      <c r="G30" s="49">
        <v>14.982963987961707</v>
      </c>
      <c r="H30" s="48">
        <v>7582.7096999999994</v>
      </c>
      <c r="I30" s="48">
        <v>9651.5922499999997</v>
      </c>
      <c r="J30" s="162">
        <v>27.284211473900942</v>
      </c>
      <c r="K30" s="48">
        <v>1333.0502000000001</v>
      </c>
      <c r="L30" s="48">
        <v>1857.855</v>
      </c>
      <c r="M30" s="162">
        <v>39.368719947680873</v>
      </c>
    </row>
    <row r="31" spans="1:13" ht="12" customHeight="1">
      <c r="A31" s="1" t="s">
        <v>68</v>
      </c>
      <c r="B31" s="48">
        <v>1377</v>
      </c>
      <c r="C31" s="50">
        <v>2143</v>
      </c>
      <c r="D31" s="49">
        <v>55.628177196804643</v>
      </c>
      <c r="E31" s="48">
        <v>257</v>
      </c>
      <c r="F31" s="48">
        <v>344</v>
      </c>
      <c r="G31" s="49">
        <v>33.852140077821005</v>
      </c>
      <c r="H31" s="48">
        <v>1662</v>
      </c>
      <c r="I31" s="48">
        <v>780</v>
      </c>
      <c r="J31" s="162">
        <v>-53.068592057761734</v>
      </c>
      <c r="K31" s="48">
        <v>301</v>
      </c>
      <c r="L31" s="48">
        <v>149</v>
      </c>
      <c r="M31" s="162">
        <v>-50.498338870431894</v>
      </c>
    </row>
    <row r="32" spans="1:13" ht="12" customHeight="1">
      <c r="A32" s="1" t="s">
        <v>14</v>
      </c>
      <c r="B32" s="48">
        <v>6296.7129999999997</v>
      </c>
      <c r="C32" s="50">
        <v>7329.3159999999998</v>
      </c>
      <c r="D32" s="49">
        <v>16.399079964419538</v>
      </c>
      <c r="E32" s="48">
        <v>1161.0330000000001</v>
      </c>
      <c r="F32" s="48">
        <v>1345.4549999999999</v>
      </c>
      <c r="G32" s="49">
        <v>15.884303030146407</v>
      </c>
      <c r="H32" s="48">
        <v>5636.85</v>
      </c>
      <c r="I32" s="48">
        <v>8514.5329999999994</v>
      </c>
      <c r="J32" s="162">
        <v>51.051260899261088</v>
      </c>
      <c r="K32" s="48">
        <v>997.52</v>
      </c>
      <c r="L32" s="48">
        <v>1316.9649999999999</v>
      </c>
      <c r="M32" s="162">
        <v>32.023919319913375</v>
      </c>
    </row>
    <row r="33" spans="1:13" ht="12" customHeight="1">
      <c r="A33" s="1" t="s">
        <v>69</v>
      </c>
      <c r="B33" s="48">
        <v>6545.5363500000003</v>
      </c>
      <c r="C33" s="50">
        <v>5930.9695700000002</v>
      </c>
      <c r="D33" s="49">
        <v>-9.3890973502881891</v>
      </c>
      <c r="E33" s="48">
        <v>1236.4441000000002</v>
      </c>
      <c r="F33" s="48">
        <v>1082.3599999999999</v>
      </c>
      <c r="G33" s="49">
        <v>-12.461873529098499</v>
      </c>
      <c r="H33" s="48">
        <v>6561.8682920000001</v>
      </c>
      <c r="I33" s="48">
        <v>5222.9857699999993</v>
      </c>
      <c r="J33" s="162">
        <v>-20.403983475747587</v>
      </c>
      <c r="K33" s="48">
        <v>1233.0463200000002</v>
      </c>
      <c r="L33" s="48">
        <v>884.94999999999993</v>
      </c>
      <c r="M33" s="162">
        <v>-28.230595587033601</v>
      </c>
    </row>
    <row r="34" spans="1:13" ht="12" customHeight="1">
      <c r="A34" s="1" t="s">
        <v>70</v>
      </c>
      <c r="B34" s="48">
        <v>338.18254999999999</v>
      </c>
      <c r="C34" s="50">
        <v>104.66237</v>
      </c>
      <c r="D34" s="49">
        <v>-69.051516703035091</v>
      </c>
      <c r="E34" s="48">
        <v>115.78</v>
      </c>
      <c r="F34" s="48">
        <v>14.079999999999998</v>
      </c>
      <c r="G34" s="49">
        <v>-87.839005009500781</v>
      </c>
      <c r="H34" s="48">
        <v>316.51400000000001</v>
      </c>
      <c r="I34" s="48">
        <v>70.634659999999997</v>
      </c>
      <c r="J34" s="162">
        <v>-77.683559021085955</v>
      </c>
      <c r="K34" s="48">
        <v>115.80099999999999</v>
      </c>
      <c r="L34" s="48">
        <v>7.4099999999999993</v>
      </c>
      <c r="M34" s="162">
        <v>-93.601091527707013</v>
      </c>
    </row>
    <row r="35" spans="1:13" ht="12" customHeight="1">
      <c r="A35" s="1" t="s">
        <v>181</v>
      </c>
      <c r="B35" s="48">
        <v>2745.7331099999997</v>
      </c>
      <c r="C35" s="50">
        <v>6152.6869999999999</v>
      </c>
      <c r="D35" s="49">
        <v>124.08175716685008</v>
      </c>
      <c r="E35" s="48">
        <v>371.28724999999997</v>
      </c>
      <c r="F35" s="48">
        <v>1906.44</v>
      </c>
      <c r="G35" s="49">
        <v>413.4676722672271</v>
      </c>
      <c r="H35" s="48">
        <v>2637.7522899999999</v>
      </c>
      <c r="I35" s="48">
        <v>9330.9305999999997</v>
      </c>
      <c r="J35" s="162">
        <v>253.74552172220842</v>
      </c>
      <c r="K35" s="48">
        <v>154.31725</v>
      </c>
      <c r="L35" s="48">
        <v>4852.83</v>
      </c>
      <c r="M35" s="48">
        <v>3044.7100048763177</v>
      </c>
    </row>
    <row r="36" spans="1:13" ht="12" customHeight="1">
      <c r="A36" s="1" t="s">
        <v>13</v>
      </c>
      <c r="B36" s="26"/>
      <c r="C36" s="26"/>
      <c r="D36" s="39"/>
      <c r="G36" s="38"/>
      <c r="J36" s="162"/>
      <c r="M36" s="162"/>
    </row>
    <row r="37" spans="1:13" ht="12" customHeight="1">
      <c r="A37" s="17" t="s">
        <v>129</v>
      </c>
      <c r="B37" s="26"/>
      <c r="C37" s="26"/>
      <c r="D37" s="39"/>
      <c r="G37" s="38"/>
      <c r="J37" s="162"/>
      <c r="M37" s="162"/>
    </row>
    <row r="38" spans="1:13" ht="12" customHeight="1">
      <c r="A38" s="1" t="s">
        <v>10</v>
      </c>
      <c r="B38" s="48">
        <v>31686.806999999993</v>
      </c>
      <c r="C38" s="48">
        <v>16351.248000000001</v>
      </c>
      <c r="D38" s="51">
        <v>-48.397299860475037</v>
      </c>
      <c r="E38" s="48">
        <v>3154.2969999999996</v>
      </c>
      <c r="F38" s="48">
        <v>2913.8320000000003</v>
      </c>
      <c r="G38" s="51">
        <v>-7.6234102242115798</v>
      </c>
      <c r="H38" s="48">
        <v>32313.509000000002</v>
      </c>
      <c r="I38" s="48">
        <v>16292.782999999999</v>
      </c>
      <c r="J38" s="162">
        <v>-49.579035195465778</v>
      </c>
      <c r="K38" s="48">
        <v>3074.3629999999998</v>
      </c>
      <c r="L38" s="48">
        <v>2853.0780000000004</v>
      </c>
      <c r="M38" s="162">
        <v>-7.1977512089496098</v>
      </c>
    </row>
    <row r="39" spans="1:13" ht="12" customHeight="1">
      <c r="A39" s="24" t="s">
        <v>11</v>
      </c>
      <c r="B39" s="48">
        <v>12304.121000000001</v>
      </c>
      <c r="C39" s="48">
        <v>5049.7234000000008</v>
      </c>
      <c r="D39" s="51">
        <v>-58.959088585035857</v>
      </c>
      <c r="E39" s="48">
        <v>1845.136</v>
      </c>
      <c r="F39" s="48">
        <v>1219.29</v>
      </c>
      <c r="G39" s="51">
        <v>-33.918692172284317</v>
      </c>
      <c r="H39" s="48">
        <v>12570.823999999999</v>
      </c>
      <c r="I39" s="48">
        <v>5839.7039999999997</v>
      </c>
      <c r="J39" s="162">
        <v>-53.545575055382201</v>
      </c>
      <c r="K39" s="48">
        <v>2389.2829999999999</v>
      </c>
      <c r="L39" s="48">
        <v>1251.1379999999999</v>
      </c>
      <c r="M39" s="162">
        <v>-47.635420333212942</v>
      </c>
    </row>
    <row r="40" spans="1:13" ht="12" customHeight="1">
      <c r="A40" s="24" t="s">
        <v>12</v>
      </c>
      <c r="B40" s="48">
        <v>2395.721</v>
      </c>
      <c r="C40" s="48">
        <v>1631.1959999999999</v>
      </c>
      <c r="D40" s="51">
        <v>-31.912104957129817</v>
      </c>
      <c r="E40" s="48">
        <v>326.63800000000003</v>
      </c>
      <c r="F40" s="48">
        <v>83.944000000000003</v>
      </c>
      <c r="G40" s="51">
        <v>-74.300601889553576</v>
      </c>
      <c r="H40" s="48">
        <v>2868.8670000000002</v>
      </c>
      <c r="I40" s="48">
        <v>1353.25</v>
      </c>
      <c r="J40" s="162">
        <v>-52.829810514046137</v>
      </c>
      <c r="K40" s="48">
        <v>504.50900000000001</v>
      </c>
      <c r="L40" s="48">
        <v>236.512</v>
      </c>
      <c r="M40" s="162">
        <v>-53.120360588215476</v>
      </c>
    </row>
    <row r="41" spans="1:13" ht="12" customHeight="1">
      <c r="A41" s="24"/>
      <c r="B41" s="26"/>
      <c r="C41" s="26"/>
      <c r="D41" s="39"/>
      <c r="G41" s="38"/>
      <c r="J41" s="162"/>
      <c r="M41" s="162"/>
    </row>
    <row r="42" spans="1:13" ht="12" customHeight="1">
      <c r="A42" s="102" t="s">
        <v>182</v>
      </c>
      <c r="B42" s="26"/>
      <c r="C42" s="26"/>
      <c r="D42" s="39"/>
      <c r="G42" s="38"/>
      <c r="J42" s="162"/>
      <c r="M42" s="162"/>
    </row>
    <row r="43" spans="1:13" ht="12" customHeight="1">
      <c r="A43" s="3" t="s">
        <v>183</v>
      </c>
      <c r="B43" s="48">
        <v>6292.9560999999994</v>
      </c>
      <c r="C43" s="50">
        <v>5892.5570244999981</v>
      </c>
      <c r="D43" s="49">
        <v>-6.362654834029458</v>
      </c>
      <c r="E43" s="48">
        <v>1073.1459999999997</v>
      </c>
      <c r="F43" s="48">
        <v>987.77295749999985</v>
      </c>
      <c r="G43" s="49">
        <v>-7.9553986596418325</v>
      </c>
      <c r="H43" s="48">
        <v>6263.7849999999999</v>
      </c>
      <c r="I43" s="48">
        <v>5814.2280635000006</v>
      </c>
      <c r="J43" s="162">
        <v>-7.1770812136751072</v>
      </c>
      <c r="K43" s="48">
        <v>1062.9139999999998</v>
      </c>
      <c r="L43" s="5">
        <v>968.64295749999997</v>
      </c>
      <c r="M43" s="162">
        <v>-8.8691128821334342</v>
      </c>
    </row>
    <row r="44" spans="1:13" ht="12" customHeight="1">
      <c r="A44" s="25" t="s">
        <v>184</v>
      </c>
      <c r="B44" s="48">
        <v>2398.6001999999999</v>
      </c>
      <c r="C44" s="50">
        <v>1981.1266240999998</v>
      </c>
      <c r="D44" s="49">
        <v>-17.404883727600794</v>
      </c>
      <c r="E44" s="48">
        <v>555.44119999999987</v>
      </c>
      <c r="F44" s="48">
        <v>344.26184409999996</v>
      </c>
      <c r="G44" s="49">
        <v>-38.020110121467397</v>
      </c>
      <c r="H44" s="48">
        <v>2405.3362000000002</v>
      </c>
      <c r="I44" s="48">
        <v>1986.8866241000001</v>
      </c>
      <c r="J44" s="162">
        <v>-17.396718841216462</v>
      </c>
      <c r="K44" s="48">
        <v>562.25619999999992</v>
      </c>
      <c r="L44" s="5">
        <v>339.6208441</v>
      </c>
      <c r="M44" s="162">
        <v>-39.596780951459486</v>
      </c>
    </row>
    <row r="45" spans="1:13" ht="12" customHeight="1">
      <c r="A45" s="25" t="s">
        <v>185</v>
      </c>
      <c r="B45" s="48">
        <v>319.11199999999997</v>
      </c>
      <c r="C45" s="50">
        <v>165.72499999999997</v>
      </c>
      <c r="D45" s="49">
        <v>-48.066822933640864</v>
      </c>
      <c r="E45" s="48">
        <v>46.367999999999995</v>
      </c>
      <c r="F45" s="48">
        <v>34.819999999999993</v>
      </c>
      <c r="G45" s="49">
        <v>-24.905106970324365</v>
      </c>
      <c r="H45" s="48">
        <v>320.11900000000003</v>
      </c>
      <c r="I45" s="48">
        <v>165.44799999999998</v>
      </c>
      <c r="J45" s="162">
        <v>-48.316719719854198</v>
      </c>
      <c r="K45" s="48">
        <v>46.710999999999999</v>
      </c>
      <c r="L45" s="5">
        <v>34.819999999999993</v>
      </c>
      <c r="M45" s="162">
        <v>-25.456530581661717</v>
      </c>
    </row>
    <row r="46" spans="1:13" ht="12" customHeight="1">
      <c r="A46" s="1" t="s">
        <v>71</v>
      </c>
      <c r="B46" s="48">
        <v>2303.7459999999996</v>
      </c>
      <c r="C46" s="50">
        <v>2423.8972599999997</v>
      </c>
      <c r="D46" s="49">
        <v>5.2154734072245912</v>
      </c>
      <c r="E46" s="48">
        <v>328.98700000000002</v>
      </c>
      <c r="F46" s="48">
        <v>431.16379999999998</v>
      </c>
      <c r="G46" s="49">
        <v>31.058005331517634</v>
      </c>
      <c r="H46" s="48">
        <v>2108.7879999999996</v>
      </c>
      <c r="I46" s="48">
        <v>2353.7462599999999</v>
      </c>
      <c r="J46" s="162">
        <v>11.616068566399296</v>
      </c>
      <c r="K46" s="48">
        <v>375.04899999999998</v>
      </c>
      <c r="L46" s="5">
        <v>453.1918</v>
      </c>
      <c r="M46" s="162">
        <v>20.835357513284936</v>
      </c>
    </row>
    <row r="47" spans="1:13" ht="12" customHeight="1">
      <c r="A47" s="1" t="s">
        <v>72</v>
      </c>
      <c r="B47" s="48">
        <v>4621.7109999999993</v>
      </c>
      <c r="C47" s="50">
        <v>3774.1748957</v>
      </c>
      <c r="D47" s="49">
        <v>-18.338145857670451</v>
      </c>
      <c r="E47" s="48">
        <v>695.27899999999988</v>
      </c>
      <c r="F47" s="48">
        <v>423.00686759999996</v>
      </c>
      <c r="G47" s="49">
        <v>-39.160125992587147</v>
      </c>
      <c r="H47" s="48">
        <v>4352.6140000000005</v>
      </c>
      <c r="I47" s="48">
        <v>3906.0998006999998</v>
      </c>
      <c r="J47" s="162">
        <v>-10.258529685839379</v>
      </c>
      <c r="K47" s="48">
        <v>630.85699999999997</v>
      </c>
      <c r="L47" s="5">
        <v>446.21524350000004</v>
      </c>
      <c r="M47" s="162">
        <v>-29.268401000543697</v>
      </c>
    </row>
    <row r="48" spans="1:13" ht="12" customHeight="1">
      <c r="A48" s="1" t="s">
        <v>73</v>
      </c>
      <c r="B48" s="48">
        <v>72257.258000000002</v>
      </c>
      <c r="C48" s="50">
        <v>71879.643120399996</v>
      </c>
      <c r="D48" s="49">
        <v>-0.52259785390694757</v>
      </c>
      <c r="E48" s="48">
        <v>11920.415999999999</v>
      </c>
      <c r="F48" s="48">
        <v>10845.362261</v>
      </c>
      <c r="G48" s="49">
        <v>-9.0185924635516006</v>
      </c>
      <c r="H48" s="48">
        <v>71555.616000000009</v>
      </c>
      <c r="I48" s="48">
        <v>71185.802606199999</v>
      </c>
      <c r="J48" s="162">
        <v>-0.51681952371147588</v>
      </c>
      <c r="K48" s="48">
        <v>11598.402000000002</v>
      </c>
      <c r="L48" s="48">
        <v>10547.521261</v>
      </c>
      <c r="M48" s="162">
        <v>-9.0605648864386819</v>
      </c>
    </row>
    <row r="49" spans="1:13" ht="12" customHeight="1">
      <c r="A49" s="4" t="s">
        <v>74</v>
      </c>
      <c r="B49" s="52">
        <v>3486.1239999999998</v>
      </c>
      <c r="C49" s="54">
        <v>3603.8829999999998</v>
      </c>
      <c r="D49" s="53">
        <v>3.3779349214198895</v>
      </c>
      <c r="E49" s="52">
        <v>652.74099999999987</v>
      </c>
      <c r="F49" s="52">
        <v>660.15099999999995</v>
      </c>
      <c r="G49" s="53">
        <v>1.1352128945477657</v>
      </c>
      <c r="H49" s="52">
        <v>3616.1170000000002</v>
      </c>
      <c r="I49" s="52">
        <v>3682.1059999999998</v>
      </c>
      <c r="J49" s="163">
        <v>1.8248579899378115</v>
      </c>
      <c r="K49" s="52">
        <v>672.24599999999987</v>
      </c>
      <c r="L49" s="161">
        <v>678.83999999999992</v>
      </c>
      <c r="M49" s="163">
        <v>0.98089092385824639</v>
      </c>
    </row>
    <row r="50" spans="1:13" ht="11.1" customHeight="1">
      <c r="G50" s="128"/>
      <c r="M50" s="128" t="s">
        <v>15</v>
      </c>
    </row>
    <row r="51" spans="1:13" ht="11.1" customHeight="1">
      <c r="A51" s="6" t="s">
        <v>151</v>
      </c>
    </row>
    <row r="52" spans="1:13" ht="12.95" customHeight="1">
      <c r="A52" s="212" t="s">
        <v>3</v>
      </c>
      <c r="B52" s="206" t="s">
        <v>159</v>
      </c>
      <c r="C52" s="207"/>
      <c r="D52" s="207"/>
      <c r="E52" s="207"/>
      <c r="F52" s="207"/>
      <c r="G52" s="207"/>
      <c r="H52" s="207" t="s">
        <v>160</v>
      </c>
      <c r="I52" s="207"/>
      <c r="J52" s="207"/>
      <c r="K52" s="207"/>
      <c r="L52" s="207"/>
      <c r="M52" s="208"/>
    </row>
    <row r="53" spans="1:13" ht="12.95" customHeight="1">
      <c r="A53" s="213"/>
      <c r="B53" s="209" t="s">
        <v>166</v>
      </c>
      <c r="C53" s="210"/>
      <c r="D53" s="211"/>
      <c r="E53" s="209" t="s">
        <v>167</v>
      </c>
      <c r="F53" s="210"/>
      <c r="G53" s="210"/>
      <c r="H53" s="209" t="s">
        <v>166</v>
      </c>
      <c r="I53" s="210"/>
      <c r="J53" s="210"/>
      <c r="K53" s="209" t="s">
        <v>167</v>
      </c>
      <c r="L53" s="210"/>
      <c r="M53" s="211"/>
    </row>
    <row r="54" spans="1:13" ht="12.95" customHeight="1">
      <c r="A54" s="214"/>
      <c r="B54" s="146" t="s">
        <v>16</v>
      </c>
      <c r="C54" s="146" t="s">
        <v>157</v>
      </c>
      <c r="D54" s="147" t="s">
        <v>9</v>
      </c>
      <c r="E54" s="148" t="s">
        <v>17</v>
      </c>
      <c r="F54" s="148" t="s">
        <v>158</v>
      </c>
      <c r="G54" s="158" t="s">
        <v>9</v>
      </c>
      <c r="H54" s="148" t="s">
        <v>17</v>
      </c>
      <c r="I54" s="148" t="s">
        <v>158</v>
      </c>
      <c r="J54" s="158" t="s">
        <v>9</v>
      </c>
      <c r="K54" s="148" t="s">
        <v>17</v>
      </c>
      <c r="L54" s="148" t="s">
        <v>158</v>
      </c>
      <c r="M54" s="183" t="s">
        <v>9</v>
      </c>
    </row>
    <row r="55" spans="1:13" ht="3.95" customHeight="1">
      <c r="A55" s="12"/>
      <c r="B55" s="5"/>
      <c r="C55" s="5"/>
      <c r="D55" s="5"/>
      <c r="E55" s="5"/>
      <c r="F55" s="5"/>
      <c r="G55" s="5"/>
    </row>
    <row r="56" spans="1:13" ht="12" customHeight="1">
      <c r="A56" s="15" t="s">
        <v>135</v>
      </c>
      <c r="B56" s="5"/>
      <c r="C56" s="5"/>
      <c r="D56" s="47"/>
      <c r="E56" s="5"/>
      <c r="F56" s="5"/>
      <c r="G56" s="47"/>
      <c r="J56" s="162"/>
    </row>
    <row r="57" spans="1:13" ht="12" customHeight="1">
      <c r="A57" s="2" t="s">
        <v>75</v>
      </c>
      <c r="B57" s="48">
        <v>1012.7661129999999</v>
      </c>
      <c r="C57" s="50">
        <v>983.85812999999996</v>
      </c>
      <c r="D57" s="49">
        <v>-2.8543592275583896</v>
      </c>
      <c r="E57" s="48">
        <v>194.33422999999999</v>
      </c>
      <c r="F57" s="48">
        <v>132.12306999999998</v>
      </c>
      <c r="G57" s="49">
        <v>-32.012456066026054</v>
      </c>
      <c r="H57" s="5">
        <v>923.49063000000001</v>
      </c>
      <c r="I57" s="5">
        <v>990.26933000000008</v>
      </c>
      <c r="J57" s="162">
        <v>7.2311183059865058</v>
      </c>
      <c r="K57" s="5">
        <v>160.57149000000001</v>
      </c>
      <c r="L57" s="5">
        <v>148.82130000000001</v>
      </c>
      <c r="M57" s="162">
        <v>-7.3177311862772214</v>
      </c>
    </row>
    <row r="58" spans="1:13" ht="12" customHeight="1">
      <c r="A58" s="2" t="s">
        <v>76</v>
      </c>
      <c r="B58" s="48">
        <v>3993.9479000000001</v>
      </c>
      <c r="C58" s="50">
        <v>4535.1762000000008</v>
      </c>
      <c r="D58" s="49">
        <v>13.551210820752079</v>
      </c>
      <c r="E58" s="48">
        <v>740.72499000000005</v>
      </c>
      <c r="F58" s="48">
        <v>720.70868000000007</v>
      </c>
      <c r="G58" s="49">
        <v>-2.7022593094908287</v>
      </c>
      <c r="H58" s="48">
        <v>3912.531637</v>
      </c>
      <c r="I58" s="48">
        <v>4495.7417610000002</v>
      </c>
      <c r="J58" s="162">
        <v>14.906208514321095</v>
      </c>
      <c r="K58" s="5">
        <v>688.6159100000001</v>
      </c>
      <c r="L58" s="5">
        <v>706.36827000000005</v>
      </c>
      <c r="M58" s="162">
        <v>2.5779770322181372</v>
      </c>
    </row>
    <row r="59" spans="1:13" ht="12" customHeight="1">
      <c r="A59" s="2" t="s">
        <v>186</v>
      </c>
      <c r="B59" s="48">
        <v>15976.450250000002</v>
      </c>
      <c r="C59" s="50">
        <v>16253.06387</v>
      </c>
      <c r="D59" s="49">
        <v>1.7313834780038118</v>
      </c>
      <c r="E59" s="48">
        <v>3037.6534700000002</v>
      </c>
      <c r="F59" s="48">
        <v>2704.5290800000002</v>
      </c>
      <c r="G59" s="49">
        <v>-10.966504023251867</v>
      </c>
      <c r="H59" s="48">
        <v>15579.501910000001</v>
      </c>
      <c r="I59" s="48">
        <v>16208.89992</v>
      </c>
      <c r="J59" s="162">
        <v>4.0399109909669662</v>
      </c>
      <c r="K59" s="48">
        <v>2901.3667200000004</v>
      </c>
      <c r="L59" s="5">
        <v>2695.1167699999996</v>
      </c>
      <c r="M59" s="162">
        <v>-7.1087170256092573</v>
      </c>
    </row>
    <row r="60" spans="1:13" ht="12" customHeight="1">
      <c r="A60" s="2" t="s">
        <v>77</v>
      </c>
      <c r="B60" s="48">
        <v>5689.3229299999994</v>
      </c>
      <c r="C60" s="50">
        <v>5992.8793400000004</v>
      </c>
      <c r="D60" s="49">
        <v>5.3355454372142841</v>
      </c>
      <c r="E60" s="48">
        <v>1011.4232099999998</v>
      </c>
      <c r="F60" s="48">
        <v>925.46021999999994</v>
      </c>
      <c r="G60" s="49">
        <v>-8.4992107309856841</v>
      </c>
      <c r="H60" s="48">
        <v>5582.3178800000005</v>
      </c>
      <c r="I60" s="48">
        <v>6106.8644299999996</v>
      </c>
      <c r="J60" s="162">
        <v>9.396572557777727</v>
      </c>
      <c r="K60" s="5">
        <v>988.40241999999989</v>
      </c>
      <c r="L60" s="5">
        <v>948.59069</v>
      </c>
      <c r="M60" s="162">
        <v>-4.0278867386828061</v>
      </c>
    </row>
    <row r="61" spans="1:13" ht="12" customHeight="1">
      <c r="A61" s="2" t="s">
        <v>78</v>
      </c>
      <c r="B61" s="48">
        <v>5187.5953199999994</v>
      </c>
      <c r="C61" s="50">
        <v>5589.4961199999998</v>
      </c>
      <c r="D61" s="49">
        <v>7.7473429442449282</v>
      </c>
      <c r="E61" s="48">
        <v>989.88397999999984</v>
      </c>
      <c r="F61" s="48">
        <v>891.81188999999995</v>
      </c>
      <c r="G61" s="49">
        <v>-9.9074327882344271</v>
      </c>
      <c r="H61" s="48">
        <v>5101.0278999999991</v>
      </c>
      <c r="I61" s="48">
        <v>5592.0004899999994</v>
      </c>
      <c r="J61" s="162">
        <v>9.6249736254138121</v>
      </c>
      <c r="K61" s="5">
        <v>913.96311999999989</v>
      </c>
      <c r="L61" s="5">
        <v>906.01603</v>
      </c>
      <c r="M61" s="162">
        <v>-0.86951976793110397</v>
      </c>
    </row>
    <row r="62" spans="1:13" ht="12" customHeight="1">
      <c r="A62" s="2" t="s">
        <v>79</v>
      </c>
      <c r="B62" s="48">
        <v>1180.1118099999999</v>
      </c>
      <c r="C62" s="50">
        <v>821.13089000000002</v>
      </c>
      <c r="D62" s="49">
        <v>-30.419229513515322</v>
      </c>
      <c r="E62" s="48">
        <v>207.18325000000002</v>
      </c>
      <c r="F62" s="48">
        <v>105.79265000000001</v>
      </c>
      <c r="G62" s="49">
        <v>-48.937643366440099</v>
      </c>
      <c r="H62" s="48">
        <v>1141.5640199999998</v>
      </c>
      <c r="I62" s="48">
        <v>818.53299000000004</v>
      </c>
      <c r="J62" s="162">
        <v>-28.297232948880069</v>
      </c>
      <c r="K62" s="5">
        <v>205.73981000000003</v>
      </c>
      <c r="L62" s="5">
        <v>112.61076000000001</v>
      </c>
      <c r="M62" s="162">
        <v>-45.265449598694588</v>
      </c>
    </row>
    <row r="63" spans="1:13" ht="12" customHeight="1">
      <c r="A63" s="2" t="s">
        <v>80</v>
      </c>
      <c r="B63" s="48">
        <v>29.323</v>
      </c>
      <c r="C63" s="50">
        <v>30.084</v>
      </c>
      <c r="D63" s="49">
        <v>2.5952324114176584</v>
      </c>
      <c r="E63" s="48">
        <v>6.9020000000000001</v>
      </c>
      <c r="F63" s="48">
        <v>5.633</v>
      </c>
      <c r="G63" s="49">
        <v>-18.385975079687043</v>
      </c>
      <c r="H63" s="5">
        <v>27.813999999999997</v>
      </c>
      <c r="I63" s="48">
        <v>28.334</v>
      </c>
      <c r="J63" s="162">
        <v>1.8695620910333055</v>
      </c>
      <c r="K63" s="5">
        <v>5.3780000000000001</v>
      </c>
      <c r="L63" s="5">
        <v>4.8380000000000001</v>
      </c>
      <c r="M63" s="162">
        <v>-10.040907400520638</v>
      </c>
    </row>
    <row r="64" spans="1:13" ht="12" customHeight="1">
      <c r="A64" s="2" t="s">
        <v>81</v>
      </c>
      <c r="B64" s="48">
        <v>281.39005499999996</v>
      </c>
      <c r="C64" s="50">
        <v>281.37473</v>
      </c>
      <c r="D64" s="49">
        <v>-5.4461768380420494E-3</v>
      </c>
      <c r="E64" s="48">
        <v>52.552149999999997</v>
      </c>
      <c r="F64" s="48">
        <v>46.677040000000005</v>
      </c>
      <c r="G64" s="49">
        <v>-11.179580664159305</v>
      </c>
      <c r="H64" s="5">
        <v>276.13359000000003</v>
      </c>
      <c r="I64" s="48">
        <v>275.45530000000002</v>
      </c>
      <c r="J64" s="162">
        <v>-0.24563835207443985</v>
      </c>
      <c r="K64" s="5">
        <v>49.236799999999995</v>
      </c>
      <c r="L64" s="5">
        <v>47.172260000000001</v>
      </c>
      <c r="M64" s="162">
        <v>-4.1930832223052601</v>
      </c>
    </row>
    <row r="65" spans="1:13" ht="12" customHeight="1">
      <c r="A65" s="2" t="s">
        <v>187</v>
      </c>
      <c r="B65" s="48">
        <v>35.505929999999999</v>
      </c>
      <c r="C65" s="50">
        <v>36.084159999999997</v>
      </c>
      <c r="D65" s="49">
        <v>1.6285448656041313</v>
      </c>
      <c r="E65" s="48">
        <v>8.6376500000000007</v>
      </c>
      <c r="F65" s="48">
        <v>5.9</v>
      </c>
      <c r="G65" s="49">
        <v>-31.694384467997661</v>
      </c>
      <c r="H65" s="5">
        <v>32.265750000000004</v>
      </c>
      <c r="I65" s="5">
        <v>37.921859999999995</v>
      </c>
      <c r="J65" s="162">
        <v>17.529764533599845</v>
      </c>
      <c r="K65" s="5">
        <v>5.60025</v>
      </c>
      <c r="L65" s="5">
        <v>5.8</v>
      </c>
      <c r="M65" s="162">
        <v>3.566805053345834</v>
      </c>
    </row>
    <row r="66" spans="1:13" ht="12" customHeight="1">
      <c r="A66" s="2" t="s">
        <v>82</v>
      </c>
      <c r="B66" s="48">
        <v>348.84193999999997</v>
      </c>
      <c r="C66" s="50">
        <v>545.89613000000008</v>
      </c>
      <c r="D66" s="49">
        <v>56.488101746022899</v>
      </c>
      <c r="E66" s="48">
        <v>125.84899999999999</v>
      </c>
      <c r="F66" s="48">
        <v>106.056</v>
      </c>
      <c r="G66" s="49">
        <v>-15.727578288266086</v>
      </c>
      <c r="H66" s="5">
        <v>311.11687999999998</v>
      </c>
      <c r="I66" s="5">
        <v>547.07344999999998</v>
      </c>
      <c r="J66" s="162">
        <v>75.841776891051353</v>
      </c>
      <c r="K66" s="5">
        <v>86.266999999999996</v>
      </c>
      <c r="L66" s="5">
        <v>95.36</v>
      </c>
      <c r="M66" s="162">
        <v>10.540531141688025</v>
      </c>
    </row>
    <row r="67" spans="1:13" ht="12" customHeight="1">
      <c r="A67" s="2" t="s">
        <v>83</v>
      </c>
      <c r="B67" s="48">
        <v>40.629989999999999</v>
      </c>
      <c r="C67" s="50">
        <v>78.146950000000004</v>
      </c>
      <c r="D67" s="49">
        <v>92.338098040388388</v>
      </c>
      <c r="E67" s="48">
        <v>6.2050000000000001</v>
      </c>
      <c r="F67" s="48">
        <v>10.9</v>
      </c>
      <c r="G67" s="49">
        <v>75.66478646253023</v>
      </c>
      <c r="H67" s="5">
        <v>39.693649999999998</v>
      </c>
      <c r="I67" s="5">
        <v>61.344799999999999</v>
      </c>
      <c r="J67" s="162">
        <v>54.545626315544183</v>
      </c>
      <c r="K67" s="5">
        <v>5.4510000000000005</v>
      </c>
      <c r="L67" s="5">
        <v>11</v>
      </c>
      <c r="M67" s="162">
        <v>101.79783525958537</v>
      </c>
    </row>
    <row r="68" spans="1:13" ht="12" customHeight="1">
      <c r="A68" s="2" t="s">
        <v>84</v>
      </c>
      <c r="B68" s="48">
        <v>4311.2636499999999</v>
      </c>
      <c r="C68" s="50">
        <v>4701.9341400000003</v>
      </c>
      <c r="D68" s="49">
        <v>9.0616237306665468</v>
      </c>
      <c r="E68" s="48">
        <v>816.96048000000008</v>
      </c>
      <c r="F68" s="48">
        <v>746.32803999999999</v>
      </c>
      <c r="G68" s="49">
        <v>-8.6457597067608578</v>
      </c>
      <c r="H68" s="48">
        <v>4255.8576400000002</v>
      </c>
      <c r="I68" s="48">
        <v>4827.7760500000004</v>
      </c>
      <c r="J68" s="162">
        <v>13.438382069565669</v>
      </c>
      <c r="K68" s="5">
        <v>769.69519000000003</v>
      </c>
      <c r="L68" s="5">
        <v>768.98645999999997</v>
      </c>
      <c r="M68" s="162">
        <v>-9.2079307394410392E-2</v>
      </c>
    </row>
    <row r="69" spans="1:13" ht="12" customHeight="1">
      <c r="A69" s="2" t="s">
        <v>165</v>
      </c>
      <c r="B69" s="48">
        <v>1017.463</v>
      </c>
      <c r="C69" s="50">
        <v>1544.01217</v>
      </c>
      <c r="D69" s="49">
        <v>51.751186038214669</v>
      </c>
      <c r="E69" s="48">
        <v>193.49548999999999</v>
      </c>
      <c r="F69" s="48">
        <v>314.46699999999998</v>
      </c>
      <c r="G69" s="49">
        <v>62.519033389357027</v>
      </c>
      <c r="H69" s="48">
        <v>1004.5798500000001</v>
      </c>
      <c r="I69" s="48">
        <v>1661.49117</v>
      </c>
      <c r="J69" s="162">
        <v>65.391648060629521</v>
      </c>
      <c r="K69" s="5">
        <v>187.73021999999997</v>
      </c>
      <c r="L69" s="5">
        <v>318.06799999999998</v>
      </c>
      <c r="M69" s="162">
        <v>69.428235901497388</v>
      </c>
    </row>
    <row r="70" spans="1:13" ht="12" customHeight="1">
      <c r="A70" s="2" t="s">
        <v>85</v>
      </c>
      <c r="B70" s="48">
        <v>654.56180000000006</v>
      </c>
      <c r="C70" s="50">
        <v>979.33271999999999</v>
      </c>
      <c r="D70" s="49">
        <v>49.616540409171428</v>
      </c>
      <c r="E70" s="48">
        <v>128.86188000000001</v>
      </c>
      <c r="F70" s="48">
        <v>207.35399999999996</v>
      </c>
      <c r="G70" s="49">
        <v>60.911822798177354</v>
      </c>
      <c r="H70" s="48">
        <v>641.16756999999996</v>
      </c>
      <c r="I70" s="5">
        <v>989.37919999999997</v>
      </c>
      <c r="J70" s="162">
        <v>54.308989770022208</v>
      </c>
      <c r="K70" s="5">
        <v>118.80711000000001</v>
      </c>
      <c r="L70" s="5">
        <v>186.28099999999998</v>
      </c>
      <c r="M70" s="162">
        <v>56.792804740389656</v>
      </c>
    </row>
    <row r="71" spans="1:13" ht="12" customHeight="1">
      <c r="A71" s="1"/>
      <c r="B71" s="26"/>
      <c r="C71" s="26"/>
      <c r="D71" s="39"/>
      <c r="G71" s="38"/>
      <c r="J71" s="162"/>
      <c r="M71" s="162"/>
    </row>
    <row r="72" spans="1:13" ht="12" customHeight="1">
      <c r="A72" s="15" t="s">
        <v>131</v>
      </c>
      <c r="B72" s="26"/>
      <c r="C72" s="26"/>
      <c r="D72" s="39"/>
      <c r="G72" s="38"/>
      <c r="J72" s="162"/>
      <c r="M72" s="162"/>
    </row>
    <row r="73" spans="1:13" ht="12" customHeight="1">
      <c r="A73" s="2" t="s">
        <v>86</v>
      </c>
      <c r="B73" s="48">
        <v>7778.21</v>
      </c>
      <c r="C73" s="50">
        <v>7623.2499999999991</v>
      </c>
      <c r="D73" s="49">
        <v>-1.992232145956474</v>
      </c>
      <c r="E73" s="48">
        <v>1389.425</v>
      </c>
      <c r="F73" s="48">
        <v>1282</v>
      </c>
      <c r="G73" s="49">
        <v>-7.7316155963797932</v>
      </c>
      <c r="H73" s="5">
        <v>7542.3799999999992</v>
      </c>
      <c r="I73" s="50">
        <v>7528.1</v>
      </c>
      <c r="J73" s="162">
        <v>-0.18933015838500378</v>
      </c>
      <c r="K73" s="50">
        <v>1378.2649999999999</v>
      </c>
      <c r="L73" s="50">
        <v>1172</v>
      </c>
      <c r="M73" s="162">
        <v>-14.965554519631564</v>
      </c>
    </row>
    <row r="74" spans="1:13" ht="12" customHeight="1">
      <c r="A74" s="2" t="s">
        <v>87</v>
      </c>
      <c r="B74" s="48">
        <v>169802.07595999999</v>
      </c>
      <c r="C74" s="50">
        <v>183996.15921100002</v>
      </c>
      <c r="D74" s="49">
        <v>8.3591930020594738</v>
      </c>
      <c r="E74" s="48">
        <v>22270.393749999999</v>
      </c>
      <c r="F74" s="48">
        <v>30754.14717</v>
      </c>
      <c r="G74" s="49">
        <v>38.09431263423442</v>
      </c>
      <c r="H74" s="50">
        <v>168551.43369685</v>
      </c>
      <c r="I74" s="50">
        <v>181917.58372</v>
      </c>
      <c r="J74" s="162">
        <v>7.9300126554781025</v>
      </c>
      <c r="K74" s="50">
        <v>24167.852849999999</v>
      </c>
      <c r="L74" s="50">
        <v>30336.13766</v>
      </c>
      <c r="M74" s="162">
        <v>25.52268440346781</v>
      </c>
    </row>
    <row r="75" spans="1:13" ht="12" customHeight="1">
      <c r="A75" s="2"/>
      <c r="B75" s="26"/>
      <c r="C75" s="26"/>
      <c r="D75" s="39"/>
      <c r="G75" s="38"/>
      <c r="J75" s="162"/>
      <c r="M75" s="162"/>
    </row>
    <row r="76" spans="1:13" ht="12" customHeight="1">
      <c r="A76" s="16" t="s">
        <v>88</v>
      </c>
      <c r="B76" s="26"/>
      <c r="C76" s="26"/>
      <c r="D76" s="39"/>
      <c r="G76" s="38"/>
      <c r="J76" s="162"/>
      <c r="M76" s="162"/>
    </row>
    <row r="77" spans="1:13" ht="12" customHeight="1">
      <c r="A77" s="2" t="s">
        <v>89</v>
      </c>
      <c r="B77" s="48">
        <v>47108.155100999997</v>
      </c>
      <c r="C77" s="50">
        <v>47193.764000000003</v>
      </c>
      <c r="D77" s="49">
        <v>0.18172840523358325</v>
      </c>
      <c r="E77" s="48">
        <v>8980.91</v>
      </c>
      <c r="F77" s="48">
        <v>7771.17</v>
      </c>
      <c r="G77" s="49">
        <v>-13.470127192010606</v>
      </c>
      <c r="H77" s="48">
        <v>48080.18</v>
      </c>
      <c r="I77" s="48">
        <v>47203.826000000001</v>
      </c>
      <c r="J77" s="48">
        <v>-1.8226928434960099</v>
      </c>
      <c r="K77" s="48">
        <v>9280.0360000000001</v>
      </c>
      <c r="L77" s="48">
        <v>7141.3620000000001</v>
      </c>
      <c r="M77" s="162">
        <v>-23.045966632025994</v>
      </c>
    </row>
    <row r="78" spans="1:13" ht="12" customHeight="1">
      <c r="A78" s="1"/>
      <c r="B78" s="26"/>
      <c r="C78" s="26"/>
      <c r="D78" s="39"/>
      <c r="G78" s="38"/>
      <c r="H78" s="48"/>
      <c r="I78" s="48"/>
      <c r="J78" s="48"/>
      <c r="M78" s="162"/>
    </row>
    <row r="79" spans="1:13" ht="12" customHeight="1">
      <c r="A79" s="15" t="s">
        <v>90</v>
      </c>
      <c r="B79" s="26"/>
      <c r="C79" s="26"/>
      <c r="D79" s="39"/>
      <c r="G79" s="38"/>
      <c r="J79" s="162"/>
      <c r="M79" s="162"/>
    </row>
    <row r="80" spans="1:13" ht="12" customHeight="1">
      <c r="A80" s="2" t="s">
        <v>188</v>
      </c>
      <c r="B80" s="48">
        <v>802179.23889000004</v>
      </c>
      <c r="C80" s="50">
        <v>722162.44665000006</v>
      </c>
      <c r="D80" s="49">
        <v>-9.9749268443698025</v>
      </c>
      <c r="E80" s="48">
        <v>127828.41533000002</v>
      </c>
      <c r="F80" s="48">
        <v>105663.30684999999</v>
      </c>
      <c r="G80" s="49">
        <v>-17.339735005537616</v>
      </c>
      <c r="H80" s="48">
        <v>798686.94887000008</v>
      </c>
      <c r="I80" s="48">
        <v>715821.97989999992</v>
      </c>
      <c r="J80" s="162">
        <v>-10.375149999288125</v>
      </c>
      <c r="K80" s="48">
        <v>126537.56069999999</v>
      </c>
      <c r="L80" s="48">
        <v>106455.1538</v>
      </c>
      <c r="M80" s="162">
        <v>-15.870708103510955</v>
      </c>
    </row>
    <row r="81" spans="1:13" ht="12" customHeight="1">
      <c r="A81" s="2" t="s">
        <v>91</v>
      </c>
      <c r="B81" s="48">
        <v>2814.8450000000003</v>
      </c>
      <c r="C81" s="50">
        <v>2929.7527</v>
      </c>
      <c r="D81" s="49">
        <v>4.0822034605813018</v>
      </c>
      <c r="E81" s="48">
        <v>459.26</v>
      </c>
      <c r="F81" s="48">
        <v>482</v>
      </c>
      <c r="G81" s="49">
        <v>4.9514436267038331</v>
      </c>
      <c r="H81" s="48">
        <v>3032.9199999999996</v>
      </c>
      <c r="I81" s="48">
        <v>2484.3360000000002</v>
      </c>
      <c r="J81" s="162">
        <v>-18.087651504160984</v>
      </c>
      <c r="K81" s="48">
        <v>514.48</v>
      </c>
      <c r="L81" s="48">
        <v>462</v>
      </c>
      <c r="M81" s="162">
        <v>-10.200590887886808</v>
      </c>
    </row>
    <row r="82" spans="1:13" ht="12" customHeight="1">
      <c r="A82" s="2" t="s">
        <v>92</v>
      </c>
      <c r="B82" s="48">
        <v>177995.99670000002</v>
      </c>
      <c r="C82" s="50">
        <v>131940.4731</v>
      </c>
      <c r="D82" s="49">
        <v>-25.874471591416427</v>
      </c>
      <c r="E82" s="48">
        <v>28997.551000000003</v>
      </c>
      <c r="F82" s="48">
        <v>20553.562000000002</v>
      </c>
      <c r="G82" s="49">
        <v>-29.119662553572201</v>
      </c>
      <c r="H82" s="48">
        <v>171094.42800000001</v>
      </c>
      <c r="I82" s="48">
        <v>134372.114</v>
      </c>
      <c r="J82" s="162">
        <v>-21.463185230088268</v>
      </c>
      <c r="K82" s="48">
        <v>26201.79</v>
      </c>
      <c r="L82" s="48">
        <v>24028.562000000002</v>
      </c>
      <c r="M82" s="162">
        <v>-8.2941966941953211</v>
      </c>
    </row>
    <row r="83" spans="1:13" ht="12" customHeight="1">
      <c r="A83" s="1"/>
      <c r="B83" s="26"/>
      <c r="C83" s="26"/>
      <c r="D83" s="39"/>
      <c r="G83" s="38"/>
      <c r="J83" s="162"/>
      <c r="M83" s="162"/>
    </row>
    <row r="84" spans="1:13" ht="12" customHeight="1">
      <c r="A84" s="15" t="s">
        <v>8</v>
      </c>
      <c r="B84" s="26"/>
      <c r="C84" s="26"/>
      <c r="D84" s="39"/>
      <c r="G84" s="38"/>
      <c r="J84" s="162"/>
      <c r="M84" s="162"/>
    </row>
    <row r="85" spans="1:13" ht="12" customHeight="1">
      <c r="A85" s="2" t="s">
        <v>141</v>
      </c>
      <c r="B85" s="48">
        <v>189736.51420000001</v>
      </c>
      <c r="C85" s="50">
        <v>182085.12456999999</v>
      </c>
      <c r="D85" s="49">
        <v>-4.0326395065605203</v>
      </c>
      <c r="E85" s="48">
        <v>32450.991999999998</v>
      </c>
      <c r="F85" s="48">
        <v>32452.108560000001</v>
      </c>
      <c r="G85" s="49">
        <v>3.4407576816164465E-3</v>
      </c>
      <c r="H85" s="48">
        <v>198289.28150000001</v>
      </c>
      <c r="I85" s="48">
        <v>171916.42292000001</v>
      </c>
      <c r="J85" s="162">
        <v>-13.300193727314502</v>
      </c>
      <c r="K85" s="48">
        <v>34155.741999999998</v>
      </c>
      <c r="L85" s="48">
        <v>32973.046999999999</v>
      </c>
      <c r="M85" s="162">
        <v>-3.4626535122557089</v>
      </c>
    </row>
    <row r="86" spans="1:13" ht="12" customHeight="1">
      <c r="A86" s="2" t="s">
        <v>146</v>
      </c>
      <c r="B86" s="172" t="s">
        <v>172</v>
      </c>
      <c r="C86" s="50">
        <v>32997.081440000002</v>
      </c>
      <c r="D86" s="58" t="s">
        <v>168</v>
      </c>
      <c r="E86" s="172" t="s">
        <v>172</v>
      </c>
      <c r="F86" s="48">
        <v>5351.2607599999992</v>
      </c>
      <c r="G86" s="58" t="s">
        <v>168</v>
      </c>
      <c r="H86" s="172" t="s">
        <v>172</v>
      </c>
      <c r="I86" s="48">
        <v>29228.110280000001</v>
      </c>
      <c r="J86" s="58" t="s">
        <v>168</v>
      </c>
      <c r="K86" s="172" t="s">
        <v>172</v>
      </c>
      <c r="L86" s="48">
        <v>6130.7456400000001</v>
      </c>
      <c r="M86" s="58" t="s">
        <v>168</v>
      </c>
    </row>
    <row r="87" spans="1:13" ht="12" customHeight="1">
      <c r="A87" s="2" t="s">
        <v>147</v>
      </c>
      <c r="B87" s="172" t="s">
        <v>172</v>
      </c>
      <c r="C87" s="50">
        <v>149088.04313000001</v>
      </c>
      <c r="D87" s="58" t="s">
        <v>168</v>
      </c>
      <c r="E87" s="172" t="s">
        <v>172</v>
      </c>
      <c r="F87" s="48">
        <v>27100.847800000003</v>
      </c>
      <c r="G87" s="58" t="s">
        <v>168</v>
      </c>
      <c r="H87" s="172" t="s">
        <v>172</v>
      </c>
      <c r="I87" s="48">
        <v>142688.31264000002</v>
      </c>
      <c r="J87" s="58" t="s">
        <v>168</v>
      </c>
      <c r="K87" s="172" t="s">
        <v>172</v>
      </c>
      <c r="L87" s="48">
        <v>26842.301360000001</v>
      </c>
      <c r="M87" s="58" t="s">
        <v>168</v>
      </c>
    </row>
    <row r="88" spans="1:13" ht="12" customHeight="1">
      <c r="A88" s="2" t="s">
        <v>93</v>
      </c>
      <c r="B88" s="48">
        <v>3238.2219999999998</v>
      </c>
      <c r="C88" s="50">
        <v>4708.4579999999996</v>
      </c>
      <c r="D88" s="49">
        <v>45.402569681757463</v>
      </c>
      <c r="E88" s="48">
        <v>514.68299999999999</v>
      </c>
      <c r="F88" s="48">
        <v>996.21400000000006</v>
      </c>
      <c r="G88" s="49">
        <v>93.558753640590425</v>
      </c>
      <c r="H88" s="48">
        <v>2527.5790000000002</v>
      </c>
      <c r="I88" s="48">
        <v>4678.1710000000003</v>
      </c>
      <c r="J88" s="162">
        <v>85.085055699544895</v>
      </c>
      <c r="K88" s="5">
        <v>535.57000000000005</v>
      </c>
      <c r="L88" s="48">
        <v>928.04700000000003</v>
      </c>
      <c r="M88" s="162">
        <v>73.282110648467963</v>
      </c>
    </row>
    <row r="89" spans="1:13" ht="12" customHeight="1">
      <c r="A89" s="2" t="s">
        <v>94</v>
      </c>
      <c r="B89" s="48">
        <v>73346.067999999999</v>
      </c>
      <c r="C89" s="50">
        <v>77124.637974800004</v>
      </c>
      <c r="D89" s="49">
        <v>5.1517008039204004</v>
      </c>
      <c r="E89" s="48">
        <v>12191.304999999998</v>
      </c>
      <c r="F89" s="48">
        <v>14631.406088799999</v>
      </c>
      <c r="G89" s="49">
        <v>20.015093452259624</v>
      </c>
      <c r="H89" s="48">
        <v>74011.770999999993</v>
      </c>
      <c r="I89" s="48">
        <v>76363.838075199994</v>
      </c>
      <c r="J89" s="162">
        <v>3.1779635096152559</v>
      </c>
      <c r="K89" s="48">
        <v>12234.043999999998</v>
      </c>
      <c r="L89" s="48">
        <v>13156.398601300001</v>
      </c>
      <c r="M89" s="162">
        <v>7.5392454146805621</v>
      </c>
    </row>
    <row r="90" spans="1:13" ht="12" customHeight="1">
      <c r="A90" s="2"/>
      <c r="B90" s="26"/>
      <c r="C90" s="26"/>
      <c r="D90" s="39"/>
      <c r="G90" s="38"/>
      <c r="J90" s="162"/>
      <c r="M90" s="162"/>
    </row>
    <row r="91" spans="1:13" ht="12" customHeight="1">
      <c r="A91" s="17" t="s">
        <v>130</v>
      </c>
      <c r="B91" s="26"/>
      <c r="C91" s="26"/>
      <c r="D91" s="39"/>
      <c r="G91" s="38"/>
      <c r="J91" s="162"/>
      <c r="M91" s="162"/>
    </row>
    <row r="92" spans="1:13" ht="12" customHeight="1">
      <c r="A92" s="1" t="s">
        <v>136</v>
      </c>
      <c r="B92" s="50">
        <v>86.371920000000017</v>
      </c>
      <c r="C92" s="50">
        <v>105.14564</v>
      </c>
      <c r="D92" s="58">
        <v>21.735906762290313</v>
      </c>
      <c r="E92" s="48">
        <v>18.12304</v>
      </c>
      <c r="F92" s="48">
        <v>16.5</v>
      </c>
      <c r="G92" s="139">
        <v>-8.9556718961057324</v>
      </c>
      <c r="H92" s="5">
        <v>82.6</v>
      </c>
      <c r="I92" s="5">
        <v>35.72</v>
      </c>
      <c r="J92" s="162">
        <v>-56.755447941888626</v>
      </c>
      <c r="K92" s="5">
        <v>30.44</v>
      </c>
      <c r="L92" s="5">
        <v>8</v>
      </c>
      <c r="M92" s="162">
        <v>-73.718791064388967</v>
      </c>
    </row>
    <row r="93" spans="1:13" ht="12" customHeight="1">
      <c r="A93" s="1" t="s">
        <v>189</v>
      </c>
      <c r="B93" s="50">
        <v>1516.6399999999999</v>
      </c>
      <c r="C93" s="50">
        <v>1856.6</v>
      </c>
      <c r="D93" s="58">
        <v>22.41533917079861</v>
      </c>
      <c r="E93" s="48">
        <v>296.5</v>
      </c>
      <c r="F93" s="48">
        <v>290</v>
      </c>
      <c r="G93" s="106">
        <v>-2.1922428330522714</v>
      </c>
      <c r="H93" s="48">
        <v>1533.81</v>
      </c>
      <c r="I93" s="48">
        <v>1807.75</v>
      </c>
      <c r="J93" s="162">
        <v>17.860100012387448</v>
      </c>
      <c r="K93" s="5">
        <v>371</v>
      </c>
      <c r="L93" s="5">
        <v>272</v>
      </c>
      <c r="M93" s="162">
        <v>-26.68463611859838</v>
      </c>
    </row>
    <row r="94" spans="1:13" ht="12" customHeight="1">
      <c r="A94" s="1"/>
      <c r="B94" s="26"/>
      <c r="C94" s="26"/>
      <c r="D94" s="39"/>
      <c r="G94" s="38"/>
      <c r="J94" s="162"/>
      <c r="M94" s="162"/>
    </row>
    <row r="95" spans="1:13" ht="12" customHeight="1">
      <c r="A95" s="17" t="s">
        <v>95</v>
      </c>
      <c r="B95" s="26"/>
      <c r="C95" s="26"/>
      <c r="D95" s="39"/>
      <c r="G95" s="38"/>
      <c r="J95" s="162"/>
      <c r="M95" s="162"/>
    </row>
    <row r="96" spans="1:13" ht="12" customHeight="1">
      <c r="A96" s="4" t="s">
        <v>190</v>
      </c>
      <c r="B96" s="52">
        <v>113.3766526</v>
      </c>
      <c r="C96" s="54">
        <v>91.5</v>
      </c>
      <c r="D96" s="53">
        <v>-19.295553448012104</v>
      </c>
      <c r="E96" s="52">
        <v>2.5750000000000002</v>
      </c>
      <c r="F96" s="52">
        <v>11</v>
      </c>
      <c r="G96" s="53">
        <v>327.18446601941747</v>
      </c>
      <c r="H96" s="161">
        <v>119.88957950000001</v>
      </c>
      <c r="I96" s="161">
        <v>74</v>
      </c>
      <c r="J96" s="163">
        <v>-38.276537203135334</v>
      </c>
      <c r="K96" s="161">
        <v>8.1998300000000004</v>
      </c>
      <c r="L96" s="161">
        <v>7</v>
      </c>
      <c r="M96" s="163">
        <v>-14.632376524879176</v>
      </c>
    </row>
    <row r="97" spans="1:4" ht="10.5" hidden="1" customHeight="1">
      <c r="A97" s="4" t="s">
        <v>1</v>
      </c>
      <c r="B97" s="28"/>
      <c r="C97" s="28"/>
      <c r="D97" s="39"/>
    </row>
    <row r="98" spans="1:4" ht="9" customHeight="1">
      <c r="A98" s="142" t="s">
        <v>148</v>
      </c>
      <c r="B98" s="28"/>
      <c r="C98" s="28"/>
      <c r="D98" s="39"/>
    </row>
    <row r="99" spans="1:4" ht="9" customHeight="1">
      <c r="A99" s="13" t="s">
        <v>7</v>
      </c>
      <c r="B99" s="29"/>
      <c r="C99" s="29"/>
      <c r="D99" s="40"/>
    </row>
    <row r="100" spans="1:4" ht="9" customHeight="1">
      <c r="A100" s="14" t="s">
        <v>0</v>
      </c>
      <c r="B100" s="29"/>
      <c r="C100" s="29"/>
      <c r="D100" s="40"/>
    </row>
    <row r="101" spans="1:4" ht="9" customHeight="1">
      <c r="A101" s="14" t="s">
        <v>149</v>
      </c>
      <c r="B101" s="29"/>
      <c r="C101" s="29"/>
      <c r="D101" s="40"/>
    </row>
    <row r="102" spans="1:4" ht="12.75" customHeight="1">
      <c r="A102" s="145" t="s">
        <v>176</v>
      </c>
      <c r="B102" s="30"/>
      <c r="C102" s="30"/>
      <c r="D102" s="41"/>
    </row>
  </sheetData>
  <mergeCells count="15">
    <mergeCell ref="A2:G2"/>
    <mergeCell ref="B4:G4"/>
    <mergeCell ref="H4:M4"/>
    <mergeCell ref="B53:D53"/>
    <mergeCell ref="E53:G53"/>
    <mergeCell ref="A52:A54"/>
    <mergeCell ref="B52:G52"/>
    <mergeCell ref="H52:M52"/>
    <mergeCell ref="H53:J53"/>
    <mergeCell ref="K53:M53"/>
    <mergeCell ref="H5:J5"/>
    <mergeCell ref="K5:M5"/>
    <mergeCell ref="A4:A6"/>
    <mergeCell ref="E5:G5"/>
    <mergeCell ref="B5:D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20" transitionEvaluation="1" published="0"/>
  <dimension ref="A1:FL97"/>
  <sheetViews>
    <sheetView showGridLines="0" showRuler="0" topLeftCell="A23" zoomScaleNormal="100" workbookViewId="0">
      <selection activeCell="A47" sqref="A47:M95"/>
    </sheetView>
  </sheetViews>
  <sheetFormatPr baseColWidth="10" defaultColWidth="7.28515625" defaultRowHeight="12.75"/>
  <cols>
    <col min="1" max="1" width="22" style="7" customWidth="1"/>
    <col min="2" max="2" width="5.85546875" style="33" customWidth="1"/>
    <col min="3" max="3" width="5.85546875" style="35" customWidth="1"/>
    <col min="4" max="4" width="5.85546875" style="32" customWidth="1"/>
    <col min="5" max="5" width="5.85546875" style="35" customWidth="1"/>
    <col min="6" max="6" width="5.85546875" style="33" customWidth="1"/>
    <col min="7" max="7" width="5.85546875" style="32" customWidth="1"/>
    <col min="8" max="13" width="5.85546875" style="7" customWidth="1"/>
    <col min="14" max="16384" width="7.28515625" style="7"/>
  </cols>
  <sheetData>
    <row r="1" spans="1:168" ht="24.75" customHeight="1">
      <c r="A1" s="159" t="s">
        <v>209</v>
      </c>
      <c r="B1" s="159"/>
      <c r="C1" s="159"/>
      <c r="D1" s="159"/>
      <c r="E1" s="159"/>
      <c r="F1" s="159"/>
      <c r="G1" s="159"/>
    </row>
    <row r="2" spans="1:168" ht="12" customHeight="1">
      <c r="A2" s="90" t="s">
        <v>6</v>
      </c>
      <c r="B2" s="91"/>
      <c r="C2" s="91"/>
      <c r="D2" s="92"/>
      <c r="E2" s="91"/>
      <c r="F2" s="140"/>
      <c r="G2" s="141"/>
    </row>
    <row r="3" spans="1:168" ht="3.95" customHeight="1">
      <c r="A3" s="11"/>
    </row>
    <row r="4" spans="1:168" ht="12.95" customHeight="1">
      <c r="A4" s="215" t="s">
        <v>4</v>
      </c>
      <c r="B4" s="218" t="s">
        <v>161</v>
      </c>
      <c r="C4" s="219"/>
      <c r="D4" s="219"/>
      <c r="E4" s="219"/>
      <c r="F4" s="219"/>
      <c r="G4" s="220"/>
      <c r="H4" s="221" t="s">
        <v>162</v>
      </c>
      <c r="I4" s="222"/>
      <c r="J4" s="222"/>
      <c r="K4" s="222"/>
      <c r="L4" s="222"/>
      <c r="M4" s="223"/>
    </row>
    <row r="5" spans="1:168" ht="12.95" customHeight="1">
      <c r="A5" s="216"/>
      <c r="B5" s="218" t="s">
        <v>166</v>
      </c>
      <c r="C5" s="219"/>
      <c r="D5" s="220"/>
      <c r="E5" s="218" t="s">
        <v>167</v>
      </c>
      <c r="F5" s="219"/>
      <c r="G5" s="220"/>
      <c r="H5" s="218" t="s">
        <v>166</v>
      </c>
      <c r="I5" s="219"/>
      <c r="J5" s="220"/>
      <c r="K5" s="218" t="s">
        <v>167</v>
      </c>
      <c r="L5" s="219"/>
      <c r="M5" s="220"/>
    </row>
    <row r="6" spans="1:168" ht="12.95" customHeight="1">
      <c r="A6" s="217"/>
      <c r="B6" s="146" t="s">
        <v>16</v>
      </c>
      <c r="C6" s="146" t="s">
        <v>157</v>
      </c>
      <c r="D6" s="149" t="s">
        <v>9</v>
      </c>
      <c r="E6" s="146" t="s">
        <v>16</v>
      </c>
      <c r="F6" s="146" t="s">
        <v>157</v>
      </c>
      <c r="G6" s="149" t="s">
        <v>9</v>
      </c>
      <c r="H6" s="146" t="s">
        <v>16</v>
      </c>
      <c r="I6" s="146" t="s">
        <v>157</v>
      </c>
      <c r="J6" s="149" t="s">
        <v>9</v>
      </c>
      <c r="K6" s="146" t="s">
        <v>16</v>
      </c>
      <c r="L6" s="146" t="s">
        <v>157</v>
      </c>
      <c r="M6" s="149" t="s">
        <v>9</v>
      </c>
    </row>
    <row r="7" spans="1:168" ht="3.95" customHeight="1">
      <c r="A7" s="18"/>
      <c r="B7" s="34"/>
      <c r="C7" s="36"/>
      <c r="D7" s="43"/>
      <c r="J7" s="166"/>
    </row>
    <row r="8" spans="1:168" ht="12" customHeight="1">
      <c r="A8" s="17" t="s">
        <v>132</v>
      </c>
      <c r="B8" s="31"/>
      <c r="C8" s="37"/>
      <c r="D8" s="9"/>
      <c r="J8" s="166"/>
    </row>
    <row r="9" spans="1:168" ht="12" customHeight="1">
      <c r="A9" s="134" t="s">
        <v>2</v>
      </c>
      <c r="B9" s="31"/>
      <c r="C9" s="37"/>
      <c r="D9" s="9"/>
      <c r="J9" s="166"/>
      <c r="M9" s="166"/>
      <c r="N9" s="166"/>
    </row>
    <row r="10" spans="1:168" ht="12" customHeight="1">
      <c r="A10" s="120" t="s">
        <v>191</v>
      </c>
      <c r="B10" s="50">
        <v>24475</v>
      </c>
      <c r="C10" s="50">
        <v>25000</v>
      </c>
      <c r="D10" s="58">
        <v>2.1450459652706755</v>
      </c>
      <c r="E10" s="123">
        <v>4250</v>
      </c>
      <c r="F10" s="123">
        <v>4310</v>
      </c>
      <c r="G10" s="106">
        <v>1.4117647058823568</v>
      </c>
      <c r="H10" s="164">
        <v>24425</v>
      </c>
      <c r="I10" s="8">
        <v>25080</v>
      </c>
      <c r="J10" s="166">
        <v>2.6816786079836286</v>
      </c>
      <c r="K10" s="8">
        <v>4250</v>
      </c>
      <c r="L10" s="8">
        <v>4390</v>
      </c>
      <c r="M10" s="166">
        <v>3.2941176470588251</v>
      </c>
      <c r="N10" s="166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2" customHeight="1">
      <c r="A11" s="120" t="s">
        <v>96</v>
      </c>
      <c r="B11" s="50">
        <v>161313</v>
      </c>
      <c r="C11" s="50">
        <v>154918</v>
      </c>
      <c r="D11" s="58">
        <v>-3.9643426134285509</v>
      </c>
      <c r="E11" s="123">
        <v>25463</v>
      </c>
      <c r="F11" s="123">
        <v>22176</v>
      </c>
      <c r="G11" s="106">
        <v>-12.908926677924837</v>
      </c>
      <c r="H11" s="164">
        <v>162014</v>
      </c>
      <c r="I11" s="8">
        <v>154571</v>
      </c>
      <c r="J11" s="166">
        <v>-4.5940474280000476</v>
      </c>
      <c r="K11" s="8">
        <v>25500</v>
      </c>
      <c r="L11" s="8">
        <v>22076</v>
      </c>
      <c r="M11" s="166">
        <v>-13.427450980392152</v>
      </c>
      <c r="N11" s="166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2" customHeight="1">
      <c r="A12" s="185" t="s">
        <v>97</v>
      </c>
      <c r="B12" s="31"/>
      <c r="C12" s="31"/>
      <c r="D12" s="45"/>
      <c r="E12" s="33"/>
      <c r="G12" s="46"/>
      <c r="H12" s="8"/>
      <c r="I12" s="8"/>
      <c r="J12" s="166"/>
      <c r="K12" s="8"/>
      <c r="L12" s="8"/>
      <c r="M12" s="166"/>
      <c r="N12" s="166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2" customHeight="1">
      <c r="A13" s="185" t="s">
        <v>98</v>
      </c>
      <c r="B13" s="31"/>
      <c r="C13" s="31"/>
      <c r="D13" s="45"/>
      <c r="E13" s="33"/>
      <c r="G13" s="46"/>
      <c r="H13" s="8"/>
      <c r="I13" s="8"/>
      <c r="J13" s="166"/>
      <c r="K13" s="8"/>
      <c r="L13" s="8"/>
      <c r="M13" s="166"/>
      <c r="N13" s="166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2" customHeight="1">
      <c r="A14" s="20" t="s">
        <v>192</v>
      </c>
      <c r="B14" s="50">
        <v>127968.69</v>
      </c>
      <c r="C14" s="50">
        <v>117592</v>
      </c>
      <c r="D14" s="58">
        <v>-8.1087725442840703</v>
      </c>
      <c r="E14" s="50">
        <v>19096</v>
      </c>
      <c r="F14" s="50">
        <v>20252</v>
      </c>
      <c r="G14" s="58">
        <v>6.0536237955592709</v>
      </c>
      <c r="H14" s="8">
        <v>133177</v>
      </c>
      <c r="I14" s="8">
        <v>131973</v>
      </c>
      <c r="J14" s="166">
        <v>-0.904060010362151</v>
      </c>
      <c r="K14" s="8">
        <v>24836</v>
      </c>
      <c r="L14" s="8">
        <v>21941</v>
      </c>
      <c r="M14" s="166">
        <v>-11.656466419713318</v>
      </c>
      <c r="N14" s="166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2" customHeight="1">
      <c r="A15" s="20" t="s">
        <v>99</v>
      </c>
      <c r="B15" s="50">
        <v>566</v>
      </c>
      <c r="C15" s="50">
        <v>29</v>
      </c>
      <c r="D15" s="106">
        <v>-94.876325088339215</v>
      </c>
      <c r="E15" s="50">
        <v>121</v>
      </c>
      <c r="F15" s="50">
        <v>0</v>
      </c>
      <c r="G15" s="58">
        <v>-100</v>
      </c>
      <c r="H15" s="8">
        <v>211</v>
      </c>
      <c r="I15" s="8">
        <v>113</v>
      </c>
      <c r="J15" s="166">
        <v>-46.445497630331758</v>
      </c>
      <c r="K15" s="8">
        <v>73</v>
      </c>
      <c r="L15" s="170">
        <v>0</v>
      </c>
      <c r="M15" s="166">
        <v>-100</v>
      </c>
      <c r="N15" s="166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2" customHeight="1">
      <c r="A16" s="20" t="s">
        <v>193</v>
      </c>
      <c r="B16" s="50">
        <v>105277.81999999999</v>
      </c>
      <c r="C16" s="50">
        <v>106971.27</v>
      </c>
      <c r="D16" s="106">
        <v>1.6085534445907212</v>
      </c>
      <c r="E16" s="50">
        <v>21509</v>
      </c>
      <c r="F16" s="50">
        <v>18664</v>
      </c>
      <c r="G16" s="58">
        <v>-13.22702124691989</v>
      </c>
      <c r="H16" s="8">
        <v>113667</v>
      </c>
      <c r="I16" s="8">
        <v>105508</v>
      </c>
      <c r="J16" s="166">
        <v>-7.177984815293792</v>
      </c>
      <c r="K16" s="8">
        <v>16000</v>
      </c>
      <c r="L16" s="8">
        <v>18449</v>
      </c>
      <c r="M16" s="166">
        <v>15.306250000000009</v>
      </c>
      <c r="N16" s="166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2" customHeight="1">
      <c r="A17" s="20" t="s">
        <v>194</v>
      </c>
      <c r="B17" s="50">
        <v>9630</v>
      </c>
      <c r="C17" s="50">
        <v>871.8</v>
      </c>
      <c r="D17" s="106">
        <v>-90.947040498442362</v>
      </c>
      <c r="E17" s="50">
        <v>4621</v>
      </c>
      <c r="F17" s="50">
        <v>0</v>
      </c>
      <c r="G17" s="58">
        <v>-100</v>
      </c>
      <c r="H17" s="8">
        <v>5892</v>
      </c>
      <c r="I17" s="8">
        <v>2339</v>
      </c>
      <c r="J17" s="166">
        <v>-60.302104548540392</v>
      </c>
      <c r="K17" s="8">
        <v>432</v>
      </c>
      <c r="L17" s="170">
        <v>32</v>
      </c>
      <c r="M17" s="166">
        <v>-92.592592592592595</v>
      </c>
      <c r="N17" s="166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2" customHeight="1">
      <c r="A18" s="20" t="s">
        <v>195</v>
      </c>
      <c r="B18" s="106">
        <v>786.34</v>
      </c>
      <c r="C18" s="50">
        <v>1122</v>
      </c>
      <c r="D18" s="106">
        <v>42.686369763715426</v>
      </c>
      <c r="E18" s="106">
        <v>125</v>
      </c>
      <c r="F18" s="50">
        <v>246</v>
      </c>
      <c r="G18" s="58">
        <v>96.8</v>
      </c>
      <c r="H18" s="8">
        <v>769</v>
      </c>
      <c r="I18" s="8">
        <v>1498</v>
      </c>
      <c r="J18" s="166">
        <v>94.798439531859557</v>
      </c>
      <c r="K18" s="8">
        <v>49</v>
      </c>
      <c r="L18" s="8">
        <v>223</v>
      </c>
      <c r="M18" s="166">
        <v>355.10204081632651</v>
      </c>
      <c r="N18" s="16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2" customHeight="1">
      <c r="A19" s="20" t="s">
        <v>196</v>
      </c>
      <c r="B19" s="50">
        <v>1500</v>
      </c>
      <c r="C19" s="50">
        <v>2005</v>
      </c>
      <c r="D19" s="58">
        <v>33.666666666666664</v>
      </c>
      <c r="E19" s="50">
        <v>500</v>
      </c>
      <c r="F19" s="50">
        <v>505</v>
      </c>
      <c r="G19" s="58">
        <v>1.0000000000000009</v>
      </c>
      <c r="H19" s="8">
        <v>1900</v>
      </c>
      <c r="I19" s="8">
        <v>2100</v>
      </c>
      <c r="J19" s="166">
        <v>10.526315789473696</v>
      </c>
      <c r="K19" s="8">
        <v>650</v>
      </c>
      <c r="L19" s="8">
        <v>490</v>
      </c>
      <c r="M19" s="171">
        <v>-24.615384615384617</v>
      </c>
      <c r="N19" s="166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2" customHeight="1">
      <c r="A20" s="20" t="s">
        <v>197</v>
      </c>
      <c r="B20" s="50">
        <v>207</v>
      </c>
      <c r="C20" s="50">
        <v>1535</v>
      </c>
      <c r="D20" s="58">
        <v>641.54589371980683</v>
      </c>
      <c r="E20" s="50">
        <v>30</v>
      </c>
      <c r="F20" s="50">
        <v>330</v>
      </c>
      <c r="G20" s="58">
        <v>1000</v>
      </c>
      <c r="H20" s="8">
        <v>301</v>
      </c>
      <c r="I20" s="8">
        <v>1327</v>
      </c>
      <c r="J20" s="166">
        <v>340.86378737541531</v>
      </c>
      <c r="K20" s="170">
        <v>61</v>
      </c>
      <c r="L20" s="8">
        <v>381</v>
      </c>
      <c r="M20" s="32">
        <v>524.59016393442619</v>
      </c>
      <c r="N20" s="16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2" customHeight="1">
      <c r="A21" s="20"/>
      <c r="B21" s="31"/>
      <c r="C21" s="31"/>
      <c r="D21" s="45"/>
      <c r="E21" s="33"/>
      <c r="G21" s="46"/>
      <c r="H21" s="8"/>
      <c r="I21" s="8"/>
      <c r="J21" s="166"/>
      <c r="K21" s="8"/>
      <c r="L21" s="8"/>
      <c r="M21" s="166"/>
      <c r="N21" s="166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2" customHeight="1">
      <c r="A22" s="17" t="s">
        <v>57</v>
      </c>
      <c r="B22" s="31"/>
      <c r="C22" s="31"/>
      <c r="D22" s="45"/>
      <c r="E22" s="33"/>
      <c r="G22" s="46"/>
      <c r="H22" s="8"/>
      <c r="I22" s="8"/>
      <c r="J22" s="166"/>
      <c r="K22" s="8"/>
      <c r="L22" s="8"/>
      <c r="M22" s="166"/>
      <c r="N22" s="166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2" customHeight="1">
      <c r="A23" s="120" t="s">
        <v>191</v>
      </c>
      <c r="B23" s="50">
        <v>1164916.5950000002</v>
      </c>
      <c r="C23" s="50">
        <v>1206558.5830000001</v>
      </c>
      <c r="D23" s="58">
        <v>3.5746754899649957</v>
      </c>
      <c r="E23" s="50">
        <v>213678.92799999999</v>
      </c>
      <c r="F23" s="50">
        <v>218770.77</v>
      </c>
      <c r="G23" s="58">
        <v>2.3829406332476655</v>
      </c>
      <c r="H23" s="8">
        <v>1120631.0969999998</v>
      </c>
      <c r="I23" s="8">
        <v>1187831.9949999999</v>
      </c>
      <c r="J23" s="166">
        <v>5.9967011606139708</v>
      </c>
      <c r="K23" s="8">
        <v>200397.87200000003</v>
      </c>
      <c r="L23" s="8">
        <v>200807.41500000004</v>
      </c>
      <c r="M23" s="166">
        <v>0.20436494455391419</v>
      </c>
      <c r="N23" s="166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2" customHeight="1">
      <c r="A24" s="120" t="s">
        <v>100</v>
      </c>
      <c r="B24" s="50" t="s">
        <v>154</v>
      </c>
      <c r="C24" s="50" t="s">
        <v>154</v>
      </c>
      <c r="D24" s="50" t="s">
        <v>154</v>
      </c>
      <c r="E24" s="50" t="s">
        <v>154</v>
      </c>
      <c r="F24" s="50" t="s">
        <v>154</v>
      </c>
      <c r="G24" s="50" t="s">
        <v>154</v>
      </c>
      <c r="H24" s="170" t="s">
        <v>154</v>
      </c>
      <c r="I24" s="170" t="s">
        <v>154</v>
      </c>
      <c r="J24" s="32" t="s">
        <v>154</v>
      </c>
      <c r="K24" s="170" t="s">
        <v>154</v>
      </c>
      <c r="L24" s="170" t="s">
        <v>154</v>
      </c>
      <c r="M24" s="32" t="s">
        <v>154</v>
      </c>
      <c r="N24" s="166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2" customHeight="1">
      <c r="A25" s="120" t="s">
        <v>92</v>
      </c>
      <c r="B25" s="50">
        <v>89171.395000000004</v>
      </c>
      <c r="C25" s="50">
        <v>62682.86</v>
      </c>
      <c r="D25" s="58">
        <v>-29.705193016213329</v>
      </c>
      <c r="E25" s="50">
        <v>16967.544999999998</v>
      </c>
      <c r="F25" s="50">
        <v>12084.512999999999</v>
      </c>
      <c r="G25" s="58">
        <v>-28.778659493757054</v>
      </c>
      <c r="H25" s="8">
        <v>86210.237999999983</v>
      </c>
      <c r="I25" s="8">
        <v>85902.659</v>
      </c>
      <c r="J25" s="166">
        <v>-0.35677781100660333</v>
      </c>
      <c r="K25" s="8">
        <v>14604.561999999998</v>
      </c>
      <c r="L25" s="8">
        <v>16098.14</v>
      </c>
      <c r="M25" s="166">
        <v>10.226790779483853</v>
      </c>
      <c r="N25" s="166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2" customHeight="1">
      <c r="A26" s="120" t="s">
        <v>101</v>
      </c>
      <c r="B26" s="50">
        <v>561.80999999999995</v>
      </c>
      <c r="C26" s="50">
        <v>953.92500000000007</v>
      </c>
      <c r="D26" s="58">
        <v>69.794948470123373</v>
      </c>
      <c r="E26" s="50">
        <v>87.99</v>
      </c>
      <c r="F26" s="50">
        <v>157</v>
      </c>
      <c r="G26" s="58">
        <v>78.42936697351972</v>
      </c>
      <c r="H26" s="8">
        <v>1023.4059999999999</v>
      </c>
      <c r="I26" s="8">
        <v>1250.3150000000001</v>
      </c>
      <c r="J26" s="166">
        <v>22.171943490657675</v>
      </c>
      <c r="K26" s="8">
        <v>161.13999999999999</v>
      </c>
      <c r="L26" s="8">
        <v>211.542</v>
      </c>
      <c r="M26" s="166">
        <v>31.278391460841526</v>
      </c>
      <c r="N26" s="166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2" customHeight="1">
      <c r="A27" s="120" t="s">
        <v>198</v>
      </c>
      <c r="B27" s="50">
        <v>34252.156999999999</v>
      </c>
      <c r="C27" s="50">
        <v>7361.4850000000006</v>
      </c>
      <c r="D27" s="58">
        <v>-78.507966666157685</v>
      </c>
      <c r="E27" s="50">
        <v>2189.7539999999999</v>
      </c>
      <c r="F27" s="50">
        <v>1321.136</v>
      </c>
      <c r="G27" s="58">
        <v>-39.667378162113188</v>
      </c>
      <c r="H27" s="164">
        <v>28108.153000000002</v>
      </c>
      <c r="I27" s="8">
        <v>16738.121999999999</v>
      </c>
      <c r="J27" s="166">
        <v>-40.451007221997124</v>
      </c>
      <c r="K27" s="8">
        <v>5005.6219999999994</v>
      </c>
      <c r="L27" s="8">
        <v>2949.2279999999996</v>
      </c>
      <c r="M27" s="166">
        <v>-41.081687750293568</v>
      </c>
      <c r="N27" s="166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2" customHeight="1">
      <c r="A28" s="120" t="s">
        <v>102</v>
      </c>
      <c r="B28" s="50">
        <v>19090.920999999998</v>
      </c>
      <c r="C28" s="50">
        <v>21517.643</v>
      </c>
      <c r="D28" s="58">
        <v>12.711393022892924</v>
      </c>
      <c r="E28" s="50">
        <v>3578.299</v>
      </c>
      <c r="F28" s="50">
        <v>3643.3689999999997</v>
      </c>
      <c r="G28" s="58">
        <v>1.8184617886878529</v>
      </c>
      <c r="H28" s="164">
        <v>20946.378999999997</v>
      </c>
      <c r="I28" s="8">
        <v>23072.988999999998</v>
      </c>
      <c r="J28" s="166">
        <v>10.152637837785704</v>
      </c>
      <c r="K28" s="8">
        <v>4130.7439999999997</v>
      </c>
      <c r="L28" s="8">
        <v>3822.0169999999998</v>
      </c>
      <c r="M28" s="166">
        <v>-7.4738836393637538</v>
      </c>
      <c r="N28" s="166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2" customHeight="1">
      <c r="A29" s="120" t="s">
        <v>103</v>
      </c>
      <c r="B29" s="50">
        <v>24917.85</v>
      </c>
      <c r="C29" s="50">
        <v>18881.52</v>
      </c>
      <c r="D29" s="58">
        <v>-24.224923097297712</v>
      </c>
      <c r="E29" s="50">
        <v>4871.33</v>
      </c>
      <c r="F29" s="50">
        <v>3675.22</v>
      </c>
      <c r="G29" s="58">
        <v>-24.554074554587768</v>
      </c>
      <c r="H29" s="164">
        <v>25294.341999999997</v>
      </c>
      <c r="I29" s="8">
        <v>20147.993000000002</v>
      </c>
      <c r="J29" s="166">
        <v>-20.345850467270488</v>
      </c>
      <c r="K29" s="8">
        <v>3943.9560000000001</v>
      </c>
      <c r="L29" s="8">
        <v>2764.1880000000001</v>
      </c>
      <c r="M29" s="166">
        <v>-29.913315462951417</v>
      </c>
      <c r="N29" s="166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2" customHeight="1">
      <c r="A30" s="120" t="s">
        <v>104</v>
      </c>
      <c r="B30" s="50">
        <v>503962.74200000009</v>
      </c>
      <c r="C30" s="50">
        <v>511260.05200000003</v>
      </c>
      <c r="D30" s="58">
        <v>1.4479860100451436</v>
      </c>
      <c r="E30" s="50">
        <v>104168.45499999999</v>
      </c>
      <c r="F30" s="50">
        <v>90233.71699999999</v>
      </c>
      <c r="G30" s="58">
        <v>-13.377118821624068</v>
      </c>
      <c r="H30" s="164">
        <v>494952.24800000002</v>
      </c>
      <c r="I30" s="8">
        <v>519038.48400000005</v>
      </c>
      <c r="J30" s="166">
        <v>4.8663757155013476</v>
      </c>
      <c r="K30" s="8">
        <v>87960.459999999992</v>
      </c>
      <c r="L30" s="8">
        <v>89024.361000000004</v>
      </c>
      <c r="M30" s="166">
        <v>1.20952186925809</v>
      </c>
      <c r="N30" s="166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2" customHeight="1">
      <c r="A31" s="120" t="s">
        <v>105</v>
      </c>
      <c r="B31" s="50">
        <v>219832.68099999998</v>
      </c>
      <c r="C31" s="50">
        <v>223103.27</v>
      </c>
      <c r="D31" s="58">
        <v>1.4877628681606359</v>
      </c>
      <c r="E31" s="50">
        <v>34610.475999999995</v>
      </c>
      <c r="F31" s="50">
        <v>38075.660000000003</v>
      </c>
      <c r="G31" s="58">
        <v>10.011951294746746</v>
      </c>
      <c r="H31" s="165">
        <v>227415.85000000003</v>
      </c>
      <c r="I31" s="7">
        <v>224382.57110000003</v>
      </c>
      <c r="J31" s="166">
        <v>-1.3338027670454777</v>
      </c>
      <c r="K31" s="50">
        <v>38590.380999999994</v>
      </c>
      <c r="L31" s="50" t="s">
        <v>173</v>
      </c>
      <c r="M31" s="166">
        <v>-1.0256364144215047</v>
      </c>
      <c r="N31" s="166"/>
    </row>
    <row r="32" spans="1:168" ht="12" customHeight="1">
      <c r="A32" s="121"/>
      <c r="B32" s="31"/>
      <c r="C32" s="31"/>
      <c r="D32" s="45"/>
      <c r="E32" s="33"/>
      <c r="G32" s="46"/>
      <c r="H32" s="8"/>
      <c r="I32" s="8"/>
      <c r="J32" s="166"/>
      <c r="K32" s="8"/>
      <c r="L32" s="8"/>
      <c r="M32" s="166"/>
      <c r="N32" s="166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2" customHeight="1">
      <c r="A33" s="21" t="s">
        <v>63</v>
      </c>
      <c r="H33" s="8"/>
      <c r="I33" s="8"/>
      <c r="J33" s="166"/>
      <c r="K33" s="8"/>
      <c r="L33" s="8"/>
      <c r="M33" s="166"/>
      <c r="N33" s="166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2" customHeight="1">
      <c r="A34" s="20" t="s">
        <v>64</v>
      </c>
      <c r="B34" s="50">
        <v>34875.767</v>
      </c>
      <c r="C34" s="50">
        <v>43827.76400000001</v>
      </c>
      <c r="D34" s="58">
        <v>25.668244084782454</v>
      </c>
      <c r="E34" s="50">
        <v>12725.949999999999</v>
      </c>
      <c r="F34" s="50">
        <v>7602.0200000000023</v>
      </c>
      <c r="G34" s="58">
        <v>-40.263634542018458</v>
      </c>
      <c r="H34" s="8">
        <v>28964.6633</v>
      </c>
      <c r="I34" s="8">
        <v>30325.412500000006</v>
      </c>
      <c r="J34" s="166">
        <v>4.6979631211525374</v>
      </c>
      <c r="K34" s="8">
        <v>5815.7855</v>
      </c>
      <c r="L34" s="8">
        <v>5419.2400000000034</v>
      </c>
      <c r="M34" s="166">
        <v>-6.8184340705137121</v>
      </c>
      <c r="N34" s="166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2" customHeight="1">
      <c r="A35" s="20" t="s">
        <v>106</v>
      </c>
      <c r="B35" s="50">
        <v>7.59</v>
      </c>
      <c r="C35" s="50">
        <v>12.535000000000002</v>
      </c>
      <c r="D35" s="58">
        <v>65.151515151515184</v>
      </c>
      <c r="E35" s="50">
        <v>1.21</v>
      </c>
      <c r="F35" s="50">
        <v>1.9200000000000002</v>
      </c>
      <c r="G35" s="58">
        <v>58.677685950413249</v>
      </c>
      <c r="H35" s="8">
        <v>7.464999999999999</v>
      </c>
      <c r="I35" s="8">
        <v>9.7700000000000031</v>
      </c>
      <c r="J35" s="166">
        <v>30.877427997320893</v>
      </c>
      <c r="K35" s="8">
        <v>1.18</v>
      </c>
      <c r="L35" s="8">
        <v>1.5900000000000005</v>
      </c>
      <c r="M35" s="166">
        <v>34.745762711864444</v>
      </c>
      <c r="N35" s="166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2" customHeight="1">
      <c r="A36" s="20" t="s">
        <v>107</v>
      </c>
      <c r="B36" s="50">
        <v>91.317000000000007</v>
      </c>
      <c r="C36" s="50">
        <v>79.757999999999996</v>
      </c>
      <c r="D36" s="58">
        <v>-12.658103091428774</v>
      </c>
      <c r="E36" s="50">
        <v>13.933</v>
      </c>
      <c r="F36" s="50">
        <v>8.19</v>
      </c>
      <c r="G36" s="58">
        <v>-41.218689442331154</v>
      </c>
      <c r="H36" s="8">
        <v>74.481999999999999</v>
      </c>
      <c r="I36" s="8">
        <v>107.50599999999999</v>
      </c>
      <c r="J36" s="166">
        <v>44.338229370854677</v>
      </c>
      <c r="K36" s="8">
        <v>14.099</v>
      </c>
      <c r="L36" s="8">
        <v>19.239999999999995</v>
      </c>
      <c r="M36" s="166">
        <v>36.46357897723238</v>
      </c>
      <c r="N36" s="166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2" customHeight="1">
      <c r="A37" s="20" t="s">
        <v>108</v>
      </c>
      <c r="B37" s="50">
        <v>156.15300000000002</v>
      </c>
      <c r="C37" s="50">
        <v>105.97800000000001</v>
      </c>
      <c r="D37" s="58">
        <v>-32.13194751301608</v>
      </c>
      <c r="E37" s="50">
        <v>24.323</v>
      </c>
      <c r="F37" s="50">
        <v>11.28</v>
      </c>
      <c r="G37" s="58">
        <v>-53.624141758829104</v>
      </c>
      <c r="H37" s="8">
        <v>151.44800000000001</v>
      </c>
      <c r="I37" s="8">
        <v>132.47820000000002</v>
      </c>
      <c r="J37" s="166">
        <v>-12.525619354497907</v>
      </c>
      <c r="K37" s="8">
        <v>28.339000000000002</v>
      </c>
      <c r="L37" s="8">
        <v>21.8</v>
      </c>
      <c r="M37" s="166">
        <v>-23.074208687674236</v>
      </c>
      <c r="N37" s="166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2" customHeight="1">
      <c r="A38" s="20" t="s">
        <v>199</v>
      </c>
      <c r="B38" s="50">
        <v>8.8710000000000004</v>
      </c>
      <c r="C38" s="50">
        <v>11.784999999999998</v>
      </c>
      <c r="D38" s="58">
        <v>32.848607823244258</v>
      </c>
      <c r="E38" s="50">
        <v>3.3159999999999998</v>
      </c>
      <c r="F38" s="50">
        <v>1.6</v>
      </c>
      <c r="G38" s="58">
        <v>-51.749095295536783</v>
      </c>
      <c r="H38" s="8">
        <v>4.0670000000000002</v>
      </c>
      <c r="I38" s="8">
        <v>2.5409999999999999</v>
      </c>
      <c r="J38" s="166">
        <v>-37.521514629948371</v>
      </c>
      <c r="K38" s="8">
        <v>0.59799999999999998</v>
      </c>
      <c r="L38" s="8">
        <v>0.28999999999999998</v>
      </c>
      <c r="M38" s="166">
        <v>-51.505016722408023</v>
      </c>
      <c r="N38" s="166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2" customHeight="1">
      <c r="A39" s="20" t="s">
        <v>109</v>
      </c>
      <c r="B39" s="50">
        <v>4.8670000000000009</v>
      </c>
      <c r="C39" s="50">
        <v>6.7019999999999991</v>
      </c>
      <c r="D39" s="58">
        <v>37.702897061845043</v>
      </c>
      <c r="E39" s="50">
        <v>1.2060000000000002</v>
      </c>
      <c r="F39" s="50">
        <v>0.84</v>
      </c>
      <c r="G39" s="58">
        <v>-30.348258706467679</v>
      </c>
      <c r="H39" s="8">
        <v>4.7990000000000004</v>
      </c>
      <c r="I39" s="8">
        <v>9.02</v>
      </c>
      <c r="J39" s="166">
        <v>87.955824130027068</v>
      </c>
      <c r="K39" s="8">
        <v>1.2240000000000002</v>
      </c>
      <c r="L39" s="8">
        <v>2.5299999999999998</v>
      </c>
      <c r="M39" s="166">
        <v>106.6993464052287</v>
      </c>
      <c r="N39" s="166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2" customHeight="1">
      <c r="A40" s="20" t="s">
        <v>110</v>
      </c>
      <c r="B40" s="50">
        <v>10.177999999999999</v>
      </c>
      <c r="C40" s="50">
        <v>8.4949999999999992</v>
      </c>
      <c r="D40" s="58">
        <v>-16.535665160149339</v>
      </c>
      <c r="E40" s="50">
        <v>2.5680000000000001</v>
      </c>
      <c r="F40" s="50">
        <v>1.31</v>
      </c>
      <c r="G40" s="58">
        <v>-48.987538940809969</v>
      </c>
      <c r="H40" s="8">
        <v>8.9219999999999988</v>
      </c>
      <c r="I40" s="8">
        <v>10.746</v>
      </c>
      <c r="J40" s="166">
        <v>20.443846671149977</v>
      </c>
      <c r="K40" s="8">
        <v>1.7089999999999999</v>
      </c>
      <c r="L40" s="8">
        <v>3.43</v>
      </c>
      <c r="M40" s="166">
        <v>100.70216500877711</v>
      </c>
      <c r="N40" s="166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2" customHeight="1">
      <c r="A41" s="20" t="s">
        <v>111</v>
      </c>
      <c r="B41" s="50">
        <v>17.439</v>
      </c>
      <c r="C41" s="50">
        <v>18.123000000000005</v>
      </c>
      <c r="D41" s="58">
        <v>3.9222432478926761</v>
      </c>
      <c r="E41" s="50">
        <v>4.0190000000000001</v>
      </c>
      <c r="F41" s="50">
        <v>1.84</v>
      </c>
      <c r="G41" s="58">
        <v>-54.217467031599895</v>
      </c>
      <c r="H41" s="8">
        <v>16.438200000000002</v>
      </c>
      <c r="I41" s="8">
        <v>25.471399999999999</v>
      </c>
      <c r="J41" s="166">
        <v>54.952488715309443</v>
      </c>
      <c r="K41" s="8">
        <v>3.665</v>
      </c>
      <c r="L41" s="8">
        <v>4.84</v>
      </c>
      <c r="M41" s="166">
        <v>32.0600272851296</v>
      </c>
      <c r="N41" s="166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2" customHeight="1">
      <c r="A42" s="20" t="s">
        <v>112</v>
      </c>
      <c r="B42" s="50">
        <v>7.2960000000000012</v>
      </c>
      <c r="C42" s="50">
        <v>7.2990000000000013</v>
      </c>
      <c r="D42" s="58">
        <v>4.1118421052632748E-2</v>
      </c>
      <c r="E42" s="50">
        <v>0.89400000000000002</v>
      </c>
      <c r="F42" s="50">
        <v>1.2200000000000002</v>
      </c>
      <c r="G42" s="58">
        <v>36.465324384787493</v>
      </c>
      <c r="H42" s="8">
        <v>6.5220000000000011</v>
      </c>
      <c r="I42" s="8">
        <v>9.0850000000000009</v>
      </c>
      <c r="J42" s="166">
        <v>39.297761422876398</v>
      </c>
      <c r="K42" s="8">
        <v>0.75800000000000001</v>
      </c>
      <c r="L42" s="8">
        <v>2.74</v>
      </c>
      <c r="M42" s="166">
        <v>261.47757255936676</v>
      </c>
      <c r="N42" s="166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2" customHeight="1">
      <c r="A43" s="20"/>
      <c r="B43" s="31"/>
      <c r="C43" s="31"/>
      <c r="D43" s="45"/>
      <c r="E43" s="33"/>
      <c r="G43" s="46"/>
      <c r="H43" s="8"/>
      <c r="I43" s="8"/>
      <c r="J43" s="166"/>
      <c r="K43" s="8"/>
      <c r="L43" s="8"/>
      <c r="M43" s="166"/>
      <c r="N43" s="166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2" customHeight="1">
      <c r="A44" s="23" t="s">
        <v>113</v>
      </c>
      <c r="B44" s="31"/>
      <c r="C44" s="37"/>
      <c r="D44" s="9"/>
      <c r="H44" s="8"/>
      <c r="I44" s="8"/>
      <c r="J44" s="166"/>
      <c r="K44" s="8"/>
      <c r="L44" s="8"/>
      <c r="M44" s="166"/>
      <c r="N44" s="166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2" customHeight="1">
      <c r="A45" s="185" t="s">
        <v>114</v>
      </c>
      <c r="B45" s="54">
        <v>4203384.3977149343</v>
      </c>
      <c r="C45" s="54">
        <v>4308877.9400000004</v>
      </c>
      <c r="D45" s="135">
        <v>2.5097286449085043</v>
      </c>
      <c r="E45" s="54">
        <v>783397.87812686001</v>
      </c>
      <c r="F45" s="54">
        <v>728912.01</v>
      </c>
      <c r="G45" s="135">
        <v>-6.9550696584905536</v>
      </c>
      <c r="H45" s="160">
        <v>4203384.3977149343</v>
      </c>
      <c r="I45" s="160">
        <v>4308877.9400000004</v>
      </c>
      <c r="J45" s="167">
        <v>2.5097286449085043</v>
      </c>
      <c r="K45" s="160">
        <v>783397.87812686001</v>
      </c>
      <c r="L45" s="160">
        <v>728912.01</v>
      </c>
      <c r="M45" s="168">
        <v>-6.9550696584905536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93"/>
      <c r="B46" s="55"/>
      <c r="C46" s="57"/>
      <c r="D46" s="56"/>
      <c r="E46" s="55"/>
      <c r="F46" s="55"/>
      <c r="G46" s="128"/>
      <c r="H46" s="8"/>
      <c r="I46" s="8"/>
      <c r="J46" s="8"/>
      <c r="K46" s="8"/>
      <c r="L46" s="8"/>
      <c r="M46" s="128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150</v>
      </c>
      <c r="B47" s="55"/>
      <c r="C47" s="57"/>
      <c r="D47" s="56"/>
      <c r="E47" s="55"/>
      <c r="F47" s="55"/>
      <c r="G47" s="56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2" customHeight="1">
      <c r="A48" s="215" t="s">
        <v>4</v>
      </c>
      <c r="B48" s="218" t="s">
        <v>161</v>
      </c>
      <c r="C48" s="219"/>
      <c r="D48" s="219"/>
      <c r="E48" s="219"/>
      <c r="F48" s="219"/>
      <c r="G48" s="220"/>
      <c r="H48" s="221" t="s">
        <v>162</v>
      </c>
      <c r="I48" s="222"/>
      <c r="J48" s="222"/>
      <c r="K48" s="222"/>
      <c r="L48" s="222"/>
      <c r="M48" s="223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2" customHeight="1">
      <c r="A49" s="216"/>
      <c r="B49" s="218" t="s">
        <v>166</v>
      </c>
      <c r="C49" s="219"/>
      <c r="D49" s="220"/>
      <c r="E49" s="218" t="s">
        <v>167</v>
      </c>
      <c r="F49" s="219"/>
      <c r="G49" s="220"/>
      <c r="H49" s="218" t="s">
        <v>166</v>
      </c>
      <c r="I49" s="219"/>
      <c r="J49" s="220"/>
      <c r="K49" s="218" t="s">
        <v>167</v>
      </c>
      <c r="L49" s="219"/>
      <c r="M49" s="220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2.95" customHeight="1">
      <c r="A50" s="217"/>
      <c r="B50" s="146" t="s">
        <v>16</v>
      </c>
      <c r="C50" s="146" t="s">
        <v>157</v>
      </c>
      <c r="D50" s="149" t="s">
        <v>9</v>
      </c>
      <c r="E50" s="146" t="s">
        <v>16</v>
      </c>
      <c r="F50" s="146" t="s">
        <v>157</v>
      </c>
      <c r="G50" s="149" t="s">
        <v>9</v>
      </c>
      <c r="H50" s="146" t="s">
        <v>16</v>
      </c>
      <c r="I50" s="146" t="s">
        <v>157</v>
      </c>
      <c r="J50" s="149" t="s">
        <v>9</v>
      </c>
      <c r="K50" s="146" t="s">
        <v>16</v>
      </c>
      <c r="L50" s="146" t="s">
        <v>157</v>
      </c>
      <c r="M50" s="149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3.95" customHeight="1">
      <c r="A51" s="22"/>
      <c r="B51" s="55"/>
      <c r="C51" s="57"/>
      <c r="D51" s="56"/>
      <c r="E51" s="55"/>
      <c r="F51" s="55"/>
      <c r="G51" s="56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2" customHeight="1">
      <c r="A52" s="15" t="s">
        <v>134</v>
      </c>
      <c r="B52" s="55"/>
      <c r="C52" s="57"/>
      <c r="D52" s="56"/>
      <c r="E52" s="55"/>
      <c r="F52" s="55"/>
      <c r="G52" s="56"/>
      <c r="H52" s="8"/>
      <c r="I52" s="8"/>
      <c r="J52" s="169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2" customHeight="1">
      <c r="A53" s="129" t="s">
        <v>115</v>
      </c>
      <c r="B53" s="125"/>
      <c r="C53" s="125"/>
      <c r="D53" s="130"/>
      <c r="E53" s="126"/>
      <c r="F53" s="126"/>
      <c r="G53" s="131"/>
      <c r="H53" s="8"/>
      <c r="I53" s="8"/>
      <c r="J53" s="169"/>
      <c r="K53" s="8"/>
      <c r="L53" s="8"/>
      <c r="M53" s="169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2" customHeight="1">
      <c r="A54" s="122" t="s">
        <v>181</v>
      </c>
      <c r="B54" s="50">
        <v>36427.604680000004</v>
      </c>
      <c r="C54" s="50">
        <v>45516.171610000005</v>
      </c>
      <c r="D54" s="58">
        <v>24.949669378041573</v>
      </c>
      <c r="E54" s="50">
        <v>8275.7688600000001</v>
      </c>
      <c r="F54" s="50">
        <v>5744.9487100000006</v>
      </c>
      <c r="G54" s="58">
        <v>-30.581087906314476</v>
      </c>
      <c r="H54" s="8">
        <v>31390.909140000003</v>
      </c>
      <c r="I54" s="8">
        <v>39877.38008000001</v>
      </c>
      <c r="J54" s="169">
        <v>27.034804573997139</v>
      </c>
      <c r="K54" s="8">
        <v>5609.1551900000004</v>
      </c>
      <c r="L54" s="8">
        <v>7560.6519200000012</v>
      </c>
      <c r="M54" s="169">
        <v>34.791277186966198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2" customHeight="1">
      <c r="A55" s="129" t="s">
        <v>116</v>
      </c>
      <c r="B55" s="125"/>
      <c r="C55" s="125"/>
      <c r="D55" s="130"/>
      <c r="E55" s="126"/>
      <c r="F55" s="126"/>
      <c r="G55" s="131"/>
      <c r="H55" s="8"/>
      <c r="I55" s="8"/>
      <c r="J55" s="169"/>
      <c r="K55" s="8"/>
      <c r="L55" s="8"/>
      <c r="M55" s="169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2" customHeight="1">
      <c r="A56" s="122" t="s">
        <v>69</v>
      </c>
      <c r="B56" s="50">
        <v>130.25</v>
      </c>
      <c r="C56" s="50">
        <v>38.160000000000004</v>
      </c>
      <c r="D56" s="58">
        <v>-70.702495201535513</v>
      </c>
      <c r="E56" s="50">
        <v>16.559999999999999</v>
      </c>
      <c r="F56" s="50">
        <v>4.33</v>
      </c>
      <c r="G56" s="58">
        <v>-73.852657004830917</v>
      </c>
      <c r="H56" s="8">
        <v>89.7</v>
      </c>
      <c r="I56" s="8">
        <v>38.36</v>
      </c>
      <c r="J56" s="169">
        <v>-57.235228539576369</v>
      </c>
      <c r="K56" s="8">
        <v>16.59</v>
      </c>
      <c r="L56" s="8">
        <v>4.33</v>
      </c>
      <c r="M56" s="169">
        <v>-73.899939722724525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2" customHeight="1">
      <c r="A57" s="122" t="s">
        <v>14</v>
      </c>
      <c r="B57" s="50">
        <v>12.08</v>
      </c>
      <c r="C57" s="50">
        <v>11.878</v>
      </c>
      <c r="D57" s="58">
        <v>-1.6721854304635797</v>
      </c>
      <c r="E57" s="50">
        <v>3.53</v>
      </c>
      <c r="F57" s="50">
        <v>3.45</v>
      </c>
      <c r="G57" s="58">
        <v>-2.2662889518413443</v>
      </c>
      <c r="H57" s="8">
        <v>20.685169999999999</v>
      </c>
      <c r="I57" s="8">
        <v>5.7649699999999999</v>
      </c>
      <c r="J57" s="169">
        <v>-72.129936568082357</v>
      </c>
      <c r="K57" s="8">
        <v>2.1626399999999997</v>
      </c>
      <c r="L57" s="8">
        <v>0.23</v>
      </c>
      <c r="M57" s="169">
        <v>-89.364850368068645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2" customHeight="1">
      <c r="A58" s="122" t="s">
        <v>68</v>
      </c>
      <c r="B58" s="50">
        <v>70.36</v>
      </c>
      <c r="C58" s="50">
        <v>22.21</v>
      </c>
      <c r="D58" s="58">
        <v>-68.433769187038095</v>
      </c>
      <c r="E58" s="50">
        <v>7.23</v>
      </c>
      <c r="F58" s="50">
        <v>2.6</v>
      </c>
      <c r="G58" s="58">
        <v>-64.038727524204702</v>
      </c>
      <c r="H58" s="8">
        <v>56.95</v>
      </c>
      <c r="I58" s="8">
        <v>21.19</v>
      </c>
      <c r="J58" s="169">
        <v>-62.791922739244946</v>
      </c>
      <c r="K58" s="8">
        <v>5.98</v>
      </c>
      <c r="L58" s="8">
        <v>1.9</v>
      </c>
      <c r="M58" s="169">
        <v>-68.227424749163873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2" customHeight="1">
      <c r="A59" s="122" t="s">
        <v>180</v>
      </c>
      <c r="B59" s="50" t="s">
        <v>154</v>
      </c>
      <c r="C59" s="50" t="s">
        <v>154</v>
      </c>
      <c r="D59" s="50" t="s">
        <v>154</v>
      </c>
      <c r="E59" s="50" t="s">
        <v>154</v>
      </c>
      <c r="F59" s="50" t="s">
        <v>154</v>
      </c>
      <c r="G59" s="50" t="s">
        <v>154</v>
      </c>
      <c r="H59" s="50" t="s">
        <v>154</v>
      </c>
      <c r="I59" s="50" t="s">
        <v>154</v>
      </c>
      <c r="J59" s="50" t="s">
        <v>154</v>
      </c>
      <c r="K59" s="50" t="s">
        <v>154</v>
      </c>
      <c r="L59" s="50" t="s">
        <v>154</v>
      </c>
      <c r="M59" s="50" t="s">
        <v>154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2" customHeight="1">
      <c r="A60" s="122" t="s">
        <v>67</v>
      </c>
      <c r="B60" s="50">
        <v>13.885000000000002</v>
      </c>
      <c r="C60" s="50">
        <v>8.0839999999999996</v>
      </c>
      <c r="D60" s="58">
        <v>-41.778898091465621</v>
      </c>
      <c r="E60" s="50">
        <v>2.0499999999999998</v>
      </c>
      <c r="F60" s="50">
        <v>2.12</v>
      </c>
      <c r="G60" s="58">
        <v>3.4146341463414887</v>
      </c>
      <c r="H60" s="8">
        <v>10.525540000000001</v>
      </c>
      <c r="I60" s="8">
        <v>6.3072799999999996</v>
      </c>
      <c r="J60" s="169">
        <v>-40.076423632421722</v>
      </c>
      <c r="K60" s="8">
        <v>1.9474799999999999</v>
      </c>
      <c r="L60" s="8">
        <v>1.38</v>
      </c>
      <c r="M60" s="169">
        <v>-29.13919526773061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9.75" customHeight="1">
      <c r="A61" s="122"/>
      <c r="B61" s="125"/>
      <c r="C61" s="125"/>
      <c r="D61" s="130"/>
      <c r="E61" s="126"/>
      <c r="F61" s="126"/>
      <c r="G61" s="131"/>
      <c r="H61" s="8"/>
      <c r="I61" s="8"/>
      <c r="J61" s="169"/>
      <c r="K61" s="8"/>
      <c r="L61" s="8"/>
      <c r="M61" s="169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2" customHeight="1">
      <c r="A62" s="133" t="s">
        <v>135</v>
      </c>
      <c r="B62" s="125"/>
      <c r="C62" s="125"/>
      <c r="D62" s="130"/>
      <c r="E62" s="126"/>
      <c r="F62" s="126"/>
      <c r="G62" s="131"/>
      <c r="H62" s="8"/>
      <c r="I62" s="8"/>
      <c r="J62" s="169"/>
      <c r="K62" s="8"/>
      <c r="L62" s="8"/>
      <c r="M62" s="169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2" customHeight="1">
      <c r="A63" s="122" t="s">
        <v>200</v>
      </c>
      <c r="B63" s="50">
        <v>5344.4052000000001</v>
      </c>
      <c r="C63" s="50">
        <v>5413.0544799999998</v>
      </c>
      <c r="D63" s="58">
        <v>1.2845073947611585</v>
      </c>
      <c r="E63" s="50">
        <v>994.53445999999997</v>
      </c>
      <c r="F63" s="50">
        <v>945.04300000000001</v>
      </c>
      <c r="G63" s="58">
        <v>-4.9763444094234721</v>
      </c>
      <c r="H63" s="8">
        <v>5437.51091</v>
      </c>
      <c r="I63" s="8">
        <v>5471.5407999999998</v>
      </c>
      <c r="J63" s="169">
        <v>0.62583580177129061</v>
      </c>
      <c r="K63" s="8">
        <v>989.14599999999996</v>
      </c>
      <c r="L63" s="8">
        <v>928.04399999999998</v>
      </c>
      <c r="M63" s="169">
        <v>-6.1772478481437521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2" customHeight="1">
      <c r="A64" s="122" t="s">
        <v>201</v>
      </c>
      <c r="B64" s="50">
        <v>11951.482889999999</v>
      </c>
      <c r="C64" s="50">
        <v>11282.140150000001</v>
      </c>
      <c r="D64" s="58">
        <v>-5.6004995042083667</v>
      </c>
      <c r="E64" s="50">
        <v>2037.3136299999999</v>
      </c>
      <c r="F64" s="50">
        <v>1577.34338</v>
      </c>
      <c r="G64" s="58">
        <v>-22.577292137391723</v>
      </c>
      <c r="H64" s="8">
        <v>11030.401582999999</v>
      </c>
      <c r="I64" s="8">
        <v>11589.683353999999</v>
      </c>
      <c r="J64" s="169">
        <v>5.0703663578483216</v>
      </c>
      <c r="K64" s="8">
        <v>2219.6140700000001</v>
      </c>
      <c r="L64" s="8">
        <v>1687.4924699999999</v>
      </c>
      <c r="M64" s="169">
        <v>-23.973609069796542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2" customHeight="1">
      <c r="A65" s="122" t="s">
        <v>202</v>
      </c>
      <c r="B65" s="50">
        <v>3365.7003199999999</v>
      </c>
      <c r="C65" s="50">
        <v>3357.3788999999997</v>
      </c>
      <c r="D65" s="58">
        <v>-0.24724185782530883</v>
      </c>
      <c r="E65" s="50">
        <v>663.62075000000004</v>
      </c>
      <c r="F65" s="50">
        <v>561.97032999999999</v>
      </c>
      <c r="G65" s="58">
        <v>-15.317546957354789</v>
      </c>
      <c r="H65" s="8">
        <v>3089.1525700000002</v>
      </c>
      <c r="I65" s="8">
        <v>4015.5578300000002</v>
      </c>
      <c r="J65" s="169">
        <v>29.988977203544209</v>
      </c>
      <c r="K65" s="8">
        <v>549.17334000000005</v>
      </c>
      <c r="L65" s="8">
        <v>611.14957000000004</v>
      </c>
      <c r="M65" s="169">
        <v>11.285367567187432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32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2" customHeight="1">
      <c r="A66" s="122" t="s">
        <v>119</v>
      </c>
      <c r="B66" s="50">
        <v>1528.84049</v>
      </c>
      <c r="C66" s="50">
        <v>1548.6002199999998</v>
      </c>
      <c r="D66" s="58">
        <v>1.2924651151801747</v>
      </c>
      <c r="E66" s="50">
        <v>268.26770999999997</v>
      </c>
      <c r="F66" s="50">
        <v>250.399</v>
      </c>
      <c r="G66" s="58">
        <v>-6.6607755364967218</v>
      </c>
      <c r="H66" s="8">
        <v>1439.6149580000001</v>
      </c>
      <c r="I66" s="8">
        <v>1515.7462899999998</v>
      </c>
      <c r="J66" s="169">
        <v>5.2883120987966103</v>
      </c>
      <c r="K66" s="8">
        <v>254.22783000000001</v>
      </c>
      <c r="L66" s="8">
        <v>242.87068999999997</v>
      </c>
      <c r="M66" s="169">
        <v>-4.467307926122821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32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2" customHeight="1">
      <c r="A67" s="122" t="s">
        <v>118</v>
      </c>
      <c r="B67" s="50">
        <v>439.68303999999995</v>
      </c>
      <c r="C67" s="50">
        <v>403.53070000000002</v>
      </c>
      <c r="D67" s="58">
        <v>-8.2223640011222514</v>
      </c>
      <c r="E67" s="50">
        <v>81.888779999999997</v>
      </c>
      <c r="F67" s="50">
        <v>43.743000000000002</v>
      </c>
      <c r="G67" s="58">
        <v>-46.582425577716499</v>
      </c>
      <c r="H67" s="8">
        <v>439.70955999999995</v>
      </c>
      <c r="I67" s="8">
        <v>384.79545999999999</v>
      </c>
      <c r="J67" s="169">
        <v>-12.488720963901711</v>
      </c>
      <c r="K67" s="8">
        <v>79.08735999999999</v>
      </c>
      <c r="L67" s="8">
        <v>57.161659999999998</v>
      </c>
      <c r="M67" s="169">
        <v>-27.72339347273698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32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2" customHeight="1">
      <c r="A68" s="122" t="s">
        <v>117</v>
      </c>
      <c r="B68" s="50">
        <v>1086.31314</v>
      </c>
      <c r="C68" s="50">
        <v>984.96039300000007</v>
      </c>
      <c r="D68" s="58">
        <v>-9.3299752408407706</v>
      </c>
      <c r="E68" s="50">
        <v>178.93126999999998</v>
      </c>
      <c r="F68" s="50">
        <v>176.89699999999999</v>
      </c>
      <c r="G68" s="58">
        <v>-1.1369002187264332</v>
      </c>
      <c r="H68" s="8">
        <v>1101.9205535410999</v>
      </c>
      <c r="I68" s="8">
        <v>991.78089799999998</v>
      </c>
      <c r="J68" s="169">
        <v>-9.9952446832177078</v>
      </c>
      <c r="K68" s="8">
        <v>184.79369999999997</v>
      </c>
      <c r="L68" s="8">
        <v>174.09878999999998</v>
      </c>
      <c r="M68" s="169">
        <v>-5.7874862617069756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32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2" customHeight="1">
      <c r="A69" s="122"/>
      <c r="B69" s="125"/>
      <c r="C69" s="125"/>
      <c r="D69" s="130"/>
      <c r="E69" s="126"/>
      <c r="F69" s="126"/>
      <c r="G69" s="131"/>
      <c r="H69" s="8"/>
      <c r="I69" s="8"/>
      <c r="J69" s="169"/>
      <c r="K69" s="8"/>
      <c r="L69" s="8"/>
      <c r="M69" s="169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2" customHeight="1">
      <c r="A70" s="16" t="s">
        <v>88</v>
      </c>
      <c r="B70" s="125"/>
      <c r="C70" s="125"/>
      <c r="D70" s="130"/>
      <c r="E70" s="126"/>
      <c r="F70" s="126"/>
      <c r="G70" s="131"/>
      <c r="H70" s="8"/>
      <c r="I70" s="8"/>
      <c r="J70" s="169"/>
      <c r="K70" s="8"/>
      <c r="L70" s="8"/>
      <c r="M70" s="169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2" customHeight="1">
      <c r="A71" s="143" t="s">
        <v>106</v>
      </c>
      <c r="B71" s="50">
        <v>56323.869999999995</v>
      </c>
      <c r="C71" s="50">
        <v>63918.45</v>
      </c>
      <c r="D71" s="58">
        <v>13.483768072044766</v>
      </c>
      <c r="E71" s="50">
        <v>8526.85</v>
      </c>
      <c r="F71" s="50">
        <v>5166.9399999999996</v>
      </c>
      <c r="G71" s="58">
        <v>-39.403883028316443</v>
      </c>
      <c r="H71" s="8">
        <v>59231.199999999997</v>
      </c>
      <c r="I71" s="8">
        <v>58655.252999999997</v>
      </c>
      <c r="J71" s="169">
        <v>-0.97237098015910961</v>
      </c>
      <c r="K71" s="8">
        <v>9530.98</v>
      </c>
      <c r="L71" s="8">
        <v>10060.84</v>
      </c>
      <c r="M71" s="169">
        <v>5.5593443696241085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2" customHeight="1">
      <c r="A72" s="122"/>
      <c r="B72" s="125"/>
      <c r="C72" s="125"/>
      <c r="D72" s="130"/>
      <c r="E72" s="126"/>
      <c r="F72" s="126"/>
      <c r="G72" s="131"/>
      <c r="H72" s="8"/>
      <c r="I72" s="8"/>
      <c r="J72" s="169"/>
      <c r="K72" s="8"/>
      <c r="L72" s="8"/>
      <c r="M72" s="169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2" customHeight="1">
      <c r="A73" s="15" t="s">
        <v>131</v>
      </c>
      <c r="B73" s="125"/>
      <c r="C73" s="125"/>
      <c r="D73" s="130"/>
      <c r="E73" s="126"/>
      <c r="F73" s="126"/>
      <c r="G73" s="131"/>
      <c r="H73" s="8"/>
      <c r="I73" s="8"/>
      <c r="J73" s="169"/>
      <c r="K73" s="8"/>
      <c r="L73" s="8"/>
      <c r="M73" s="169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2" customHeight="1">
      <c r="A74" s="143" t="s">
        <v>203</v>
      </c>
      <c r="B74" s="50">
        <v>173106.86600000001</v>
      </c>
      <c r="C74" s="50">
        <v>191696.22959999999</v>
      </c>
      <c r="D74" s="58">
        <v>10.738663364167177</v>
      </c>
      <c r="E74" s="50">
        <v>22542.871999999999</v>
      </c>
      <c r="F74" s="50">
        <v>32359.15</v>
      </c>
      <c r="G74" s="58">
        <v>43.544930743518393</v>
      </c>
      <c r="H74" s="8">
        <v>176416.2568</v>
      </c>
      <c r="I74" s="8">
        <v>193946.68179999999</v>
      </c>
      <c r="J74" s="169">
        <v>9.936966874812402</v>
      </c>
      <c r="K74" s="8">
        <v>22946.097000000002</v>
      </c>
      <c r="L74" s="8">
        <v>33168.15</v>
      </c>
      <c r="M74" s="169">
        <v>44.548112038400255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2" customHeight="1">
      <c r="A75" s="122"/>
      <c r="B75" s="125"/>
      <c r="C75" s="125"/>
      <c r="D75" s="130"/>
      <c r="E75" s="126"/>
      <c r="F75" s="126"/>
      <c r="G75" s="131"/>
      <c r="H75" s="8"/>
      <c r="I75" s="8"/>
      <c r="J75" s="169"/>
      <c r="K75" s="8"/>
      <c r="L75" s="8"/>
      <c r="M75" s="169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2" customHeight="1">
      <c r="A76" s="15" t="s">
        <v>90</v>
      </c>
      <c r="B76" s="125"/>
      <c r="C76" s="125"/>
      <c r="D76" s="124"/>
      <c r="E76" s="126"/>
      <c r="F76" s="126"/>
      <c r="G76" s="127"/>
      <c r="H76" s="8"/>
      <c r="I76" s="8"/>
      <c r="J76" s="169"/>
      <c r="K76" s="8"/>
      <c r="L76" s="8"/>
      <c r="M76" s="169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2" customHeight="1">
      <c r="A77" s="122" t="s">
        <v>120</v>
      </c>
      <c r="B77" s="50">
        <v>1072917.2950000002</v>
      </c>
      <c r="C77" s="50">
        <v>1034874.2206</v>
      </c>
      <c r="D77" s="58">
        <v>-3.5457601976674358</v>
      </c>
      <c r="E77" s="50">
        <v>125899.83199999999</v>
      </c>
      <c r="F77" s="50">
        <v>156807.72600000002</v>
      </c>
      <c r="G77" s="58">
        <v>24.549591138453653</v>
      </c>
      <c r="H77" s="8">
        <v>984112.16269999999</v>
      </c>
      <c r="I77" s="8">
        <v>899632.1453999998</v>
      </c>
      <c r="J77" s="169">
        <v>-8.5843891074592236</v>
      </c>
      <c r="K77" s="8">
        <v>159694.33799999999</v>
      </c>
      <c r="L77" s="8">
        <v>134309.52599999998</v>
      </c>
      <c r="M77" s="169">
        <v>-15.895874780482199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2" customHeight="1">
      <c r="A78" s="122"/>
      <c r="B78" s="125"/>
      <c r="C78" s="125"/>
      <c r="D78" s="124"/>
      <c r="E78" s="126"/>
      <c r="F78" s="126"/>
      <c r="G78" s="127"/>
      <c r="H78" s="8"/>
      <c r="I78" s="8"/>
      <c r="J78" s="169"/>
      <c r="K78" s="8"/>
      <c r="L78" s="8"/>
      <c r="M78" s="169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2" customHeight="1">
      <c r="A79" s="17" t="s">
        <v>129</v>
      </c>
      <c r="B79" s="125"/>
      <c r="C79" s="125"/>
      <c r="D79" s="124"/>
      <c r="E79" s="126"/>
      <c r="F79" s="126"/>
      <c r="G79" s="127"/>
      <c r="H79" s="8"/>
      <c r="I79" s="8"/>
      <c r="J79" s="169"/>
      <c r="K79" s="8"/>
      <c r="L79" s="8"/>
      <c r="M79" s="169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2" customHeight="1">
      <c r="A80" s="122" t="s">
        <v>204</v>
      </c>
      <c r="B80" s="50">
        <v>63122.136000000013</v>
      </c>
      <c r="C80" s="50">
        <v>29651.64</v>
      </c>
      <c r="D80" s="58">
        <v>-53.024973679597935</v>
      </c>
      <c r="E80" s="50">
        <v>6241.55</v>
      </c>
      <c r="F80" s="50">
        <v>4417.9189999999999</v>
      </c>
      <c r="G80" s="58">
        <v>-29.217598192756611</v>
      </c>
      <c r="H80" s="8">
        <v>62159.26</v>
      </c>
      <c r="I80" s="8">
        <v>29242.108999999997</v>
      </c>
      <c r="J80" s="169">
        <v>-52.956150057127459</v>
      </c>
      <c r="K80" s="8">
        <v>6284.5729999999994</v>
      </c>
      <c r="L80" s="8">
        <v>4367.5429999999997</v>
      </c>
      <c r="M80" s="169">
        <v>-30.503743054619626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2" customHeight="1">
      <c r="A81" s="122"/>
      <c r="B81" s="125"/>
      <c r="C81" s="125"/>
      <c r="D81" s="124"/>
      <c r="E81" s="126"/>
      <c r="F81" s="126"/>
      <c r="G81" s="127"/>
      <c r="H81" s="8"/>
      <c r="I81" s="8"/>
      <c r="J81" s="169"/>
      <c r="K81" s="8"/>
      <c r="L81" s="8"/>
      <c r="M81" s="169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2" customHeight="1">
      <c r="A82" s="15" t="s">
        <v>8</v>
      </c>
      <c r="B82" s="125"/>
      <c r="C82" s="125"/>
      <c r="D82" s="124"/>
      <c r="E82" s="126"/>
      <c r="F82" s="126"/>
      <c r="G82" s="127"/>
      <c r="H82" s="8"/>
      <c r="I82" s="8"/>
      <c r="J82" s="169"/>
      <c r="K82" s="8"/>
      <c r="L82" s="8"/>
      <c r="M82" s="169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2" customHeight="1">
      <c r="A83" s="122" t="s">
        <v>205</v>
      </c>
      <c r="B83" s="123">
        <v>325109.36700000003</v>
      </c>
      <c r="C83" s="123">
        <v>352185.31624890002</v>
      </c>
      <c r="D83" s="106">
        <v>8.3282587329758471</v>
      </c>
      <c r="E83" s="50">
        <v>51795.216000000015</v>
      </c>
      <c r="F83" s="50">
        <v>60110.826871699988</v>
      </c>
      <c r="G83" s="58">
        <v>16.054785584251597</v>
      </c>
      <c r="H83" s="8">
        <v>327081.9461</v>
      </c>
      <c r="I83" s="8">
        <v>352267.56447360001</v>
      </c>
      <c r="J83" s="169">
        <v>7.7000943261783972</v>
      </c>
      <c r="K83" s="8">
        <v>51864.477100000004</v>
      </c>
      <c r="L83" s="8">
        <v>59107.604871699987</v>
      </c>
      <c r="M83" s="169">
        <v>13.965488860004305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2" customHeight="1">
      <c r="A84" s="122" t="s">
        <v>206</v>
      </c>
      <c r="B84" s="50">
        <v>1972.3789999999999</v>
      </c>
      <c r="C84" s="50">
        <v>2332.02</v>
      </c>
      <c r="D84" s="58">
        <v>18.233868845693447</v>
      </c>
      <c r="E84" s="50">
        <v>595.77</v>
      </c>
      <c r="F84" s="50">
        <v>333.90000000000003</v>
      </c>
      <c r="G84" s="58">
        <v>-43.954881917518499</v>
      </c>
      <c r="H84" s="8">
        <v>1857.8990000000001</v>
      </c>
      <c r="I84" s="8">
        <v>2329.3070000000002</v>
      </c>
      <c r="J84" s="169">
        <v>25.373176905741389</v>
      </c>
      <c r="K84" s="8">
        <v>269.38200000000001</v>
      </c>
      <c r="L84" s="8">
        <v>335.39300000000003</v>
      </c>
      <c r="M84" s="169">
        <v>24.504606840843124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2" customHeight="1">
      <c r="A85" s="122" t="s">
        <v>207</v>
      </c>
      <c r="B85" s="50">
        <v>4163.433</v>
      </c>
      <c r="C85" s="50">
        <v>9681.5990000000002</v>
      </c>
      <c r="D85" s="58">
        <v>132.53884474663096</v>
      </c>
      <c r="E85" s="50">
        <v>751.077</v>
      </c>
      <c r="F85" s="50">
        <v>2033.9670000000001</v>
      </c>
      <c r="G85" s="58">
        <v>170.80672154785731</v>
      </c>
      <c r="H85" s="8">
        <v>7403.19</v>
      </c>
      <c r="I85" s="8">
        <v>8653.69</v>
      </c>
      <c r="J85" s="169">
        <v>16.891367099858321</v>
      </c>
      <c r="K85" s="8">
        <v>1333.481</v>
      </c>
      <c r="L85" s="8">
        <v>1533.021</v>
      </c>
      <c r="M85" s="169">
        <v>14.963842754414935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2" customHeight="1">
      <c r="A86" s="122" t="s">
        <v>208</v>
      </c>
      <c r="B86" s="50">
        <v>29571.162</v>
      </c>
      <c r="C86" s="50">
        <v>10224.679</v>
      </c>
      <c r="D86" s="58">
        <v>-65.423479131459231</v>
      </c>
      <c r="E86" s="50">
        <v>5264.5389999999998</v>
      </c>
      <c r="F86" s="50">
        <v>1687.884</v>
      </c>
      <c r="G86" s="58">
        <v>-67.938617227453335</v>
      </c>
      <c r="H86" s="8">
        <v>23992.835999999999</v>
      </c>
      <c r="I86" s="8">
        <v>18539.535000000003</v>
      </c>
      <c r="J86" s="169">
        <v>-22.728872068312377</v>
      </c>
      <c r="K86" s="8">
        <v>3814.8610000000003</v>
      </c>
      <c r="L86" s="8">
        <v>3192.2929999999997</v>
      </c>
      <c r="M86" s="169">
        <v>-16.319546111902916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2" customHeight="1">
      <c r="A87" s="122"/>
      <c r="B87" s="125"/>
      <c r="C87" s="125"/>
      <c r="D87" s="124"/>
      <c r="E87" s="126"/>
      <c r="F87" s="126"/>
      <c r="G87" s="127"/>
      <c r="H87" s="8"/>
      <c r="I87" s="8"/>
      <c r="J87" s="169"/>
      <c r="K87" s="8"/>
      <c r="L87" s="8"/>
      <c r="M87" s="169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2" customHeight="1">
      <c r="A88" s="17" t="s">
        <v>136</v>
      </c>
      <c r="B88" s="125"/>
      <c r="C88" s="125"/>
      <c r="D88" s="124"/>
      <c r="E88" s="126"/>
      <c r="F88" s="126"/>
      <c r="G88" s="127"/>
      <c r="H88" s="8"/>
      <c r="I88" s="8"/>
      <c r="J88" s="169"/>
      <c r="K88" s="8"/>
      <c r="L88" s="8"/>
      <c r="M88" s="169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2" customHeight="1">
      <c r="A89" s="122" t="s">
        <v>121</v>
      </c>
      <c r="B89" s="50">
        <v>26683.75</v>
      </c>
      <c r="C89" s="50">
        <v>26766.799999999999</v>
      </c>
      <c r="D89" s="58">
        <v>0.31123811308380045</v>
      </c>
      <c r="E89" s="50">
        <v>5913.08</v>
      </c>
      <c r="F89" s="50">
        <v>4129</v>
      </c>
      <c r="G89" s="58">
        <v>-30.171754821514341</v>
      </c>
      <c r="H89" s="8">
        <v>26683.75</v>
      </c>
      <c r="I89" s="8">
        <v>25563.8</v>
      </c>
      <c r="J89" s="169">
        <v>-4.1971237176184006</v>
      </c>
      <c r="K89" s="8">
        <v>5913.08</v>
      </c>
      <c r="L89" s="8">
        <v>4088</v>
      </c>
      <c r="M89" s="169">
        <v>-30.865132891826253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2" customHeight="1">
      <c r="A90" s="122"/>
      <c r="B90" s="125"/>
      <c r="C90" s="125"/>
      <c r="D90" s="124"/>
      <c r="E90" s="126"/>
      <c r="F90" s="126"/>
      <c r="G90" s="127"/>
      <c r="H90" s="8"/>
      <c r="I90" s="8"/>
      <c r="J90" s="169"/>
      <c r="K90" s="8"/>
      <c r="L90" s="8"/>
      <c r="M90" s="169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2" customHeight="1">
      <c r="A91" s="17" t="s">
        <v>95</v>
      </c>
      <c r="B91" s="125"/>
      <c r="C91" s="125"/>
      <c r="D91" s="124"/>
      <c r="E91" s="126"/>
      <c r="F91" s="126"/>
      <c r="G91" s="127"/>
      <c r="H91" s="8"/>
      <c r="I91" s="8"/>
      <c r="J91" s="169"/>
      <c r="K91" s="8"/>
      <c r="L91" s="8"/>
      <c r="M91" s="169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2" customHeight="1">
      <c r="A92" s="143" t="s">
        <v>122</v>
      </c>
      <c r="B92" s="50">
        <v>20</v>
      </c>
      <c r="C92" s="50" t="s">
        <v>168</v>
      </c>
      <c r="D92" s="58">
        <v>-100</v>
      </c>
      <c r="E92" s="50">
        <v>20</v>
      </c>
      <c r="F92" s="50" t="s">
        <v>168</v>
      </c>
      <c r="G92" s="58">
        <v>-100</v>
      </c>
      <c r="H92" s="8">
        <v>20</v>
      </c>
      <c r="I92" s="170" t="s">
        <v>168</v>
      </c>
      <c r="J92" s="169">
        <v>-100</v>
      </c>
      <c r="K92" s="8">
        <v>20</v>
      </c>
      <c r="L92" s="170" t="s">
        <v>168</v>
      </c>
      <c r="M92" s="169">
        <v>-100</v>
      </c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2" customHeight="1">
      <c r="A93" s="144" t="s">
        <v>123</v>
      </c>
      <c r="B93" s="50">
        <v>229.353499</v>
      </c>
      <c r="C93" s="50">
        <v>221.47904650000001</v>
      </c>
      <c r="D93" s="58">
        <v>-3.4333256454918915</v>
      </c>
      <c r="E93" s="58">
        <v>44.63608</v>
      </c>
      <c r="F93" s="50">
        <v>29</v>
      </c>
      <c r="G93" s="58">
        <v>-35.030137055046055</v>
      </c>
      <c r="H93" s="160">
        <v>380.7228758</v>
      </c>
      <c r="I93" s="160">
        <v>367.2</v>
      </c>
      <c r="J93" s="168">
        <v>-3.5518947401268819</v>
      </c>
      <c r="K93" s="160">
        <v>0</v>
      </c>
      <c r="L93" s="160">
        <v>27</v>
      </c>
      <c r="M93" s="174" t="s">
        <v>154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94" t="s">
        <v>7</v>
      </c>
      <c r="B94" s="116"/>
      <c r="C94" s="114"/>
      <c r="D94" s="115"/>
      <c r="E94" s="117"/>
      <c r="F94" s="118"/>
      <c r="G94" s="119"/>
    </row>
    <row r="95" spans="1:168" ht="9" customHeight="1">
      <c r="A95" s="145" t="s">
        <v>176</v>
      </c>
      <c r="B95" s="110"/>
      <c r="C95" s="111"/>
      <c r="D95" s="112"/>
    </row>
    <row r="96" spans="1:168">
      <c r="A96" s="113"/>
      <c r="B96" s="109"/>
      <c r="C96" s="107"/>
      <c r="D96" s="108"/>
    </row>
    <row r="97" spans="1:4">
      <c r="A97" s="113"/>
      <c r="B97" s="109"/>
      <c r="C97" s="107"/>
      <c r="D97" s="108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B36" transitionEvaluation="1" published="0"/>
  <dimension ref="A1:Q124"/>
  <sheetViews>
    <sheetView showGridLines="0" tabSelected="1" topLeftCell="B36" zoomScaleNormal="100" workbookViewId="0">
      <selection activeCell="B66" sqref="B66:Q124"/>
    </sheetView>
  </sheetViews>
  <sheetFormatPr baseColWidth="10" defaultColWidth="7.28515625" defaultRowHeight="12.75"/>
  <cols>
    <col min="1" max="1" width="6" style="62" hidden="1" customWidth="1"/>
    <col min="2" max="2" width="9.140625" style="62" customWidth="1"/>
    <col min="3" max="3" width="4.42578125" style="62" customWidth="1"/>
    <col min="4" max="4" width="6.28515625" style="62" customWidth="1"/>
    <col min="5" max="16" width="5.42578125" style="62" customWidth="1"/>
    <col min="17" max="17" width="6.28515625" style="62" customWidth="1"/>
    <col min="18" max="16384" width="7.28515625" style="62"/>
  </cols>
  <sheetData>
    <row r="1" spans="1:17" ht="15.75" customHeight="1">
      <c r="B1" s="89" t="s">
        <v>177</v>
      </c>
      <c r="C1" s="88"/>
      <c r="D1" s="88"/>
      <c r="E1" s="88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7" ht="11.25" customHeight="1">
      <c r="B2" s="88" t="s">
        <v>6</v>
      </c>
      <c r="C2" s="88"/>
      <c r="D2" s="88"/>
      <c r="E2" s="88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17" ht="5.0999999999999996" customHeight="1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7" ht="18" customHeight="1">
      <c r="A4" s="74" t="s">
        <v>37</v>
      </c>
      <c r="B4" s="150" t="s">
        <v>51</v>
      </c>
      <c r="C4" s="151" t="s">
        <v>50</v>
      </c>
      <c r="D4" s="151" t="s">
        <v>174</v>
      </c>
      <c r="E4" s="151" t="s">
        <v>49</v>
      </c>
      <c r="F4" s="151" t="s">
        <v>48</v>
      </c>
      <c r="G4" s="152" t="s">
        <v>47</v>
      </c>
      <c r="H4" s="151" t="s">
        <v>46</v>
      </c>
      <c r="I4" s="151" t="s">
        <v>45</v>
      </c>
      <c r="J4" s="151" t="s">
        <v>44</v>
      </c>
      <c r="K4" s="151" t="s">
        <v>43</v>
      </c>
      <c r="L4" s="151" t="s">
        <v>42</v>
      </c>
      <c r="M4" s="151" t="s">
        <v>41</v>
      </c>
      <c r="N4" s="151" t="s">
        <v>40</v>
      </c>
      <c r="O4" s="151" t="s">
        <v>39</v>
      </c>
      <c r="P4" s="151" t="s">
        <v>38</v>
      </c>
      <c r="Q4" s="151" t="s">
        <v>37</v>
      </c>
    </row>
    <row r="5" spans="1:17" ht="11.1" customHeight="1">
      <c r="A5" s="153">
        <v>1038176.08344</v>
      </c>
      <c r="B5" s="224" t="s">
        <v>56</v>
      </c>
      <c r="C5" s="175">
        <v>2010</v>
      </c>
      <c r="D5" s="154">
        <f>SUM(E5:J5)</f>
        <v>453642.08799999999</v>
      </c>
      <c r="E5" s="154">
        <v>87432.687999999995</v>
      </c>
      <c r="F5" s="154">
        <v>65193.004000000001</v>
      </c>
      <c r="G5" s="154">
        <v>76170.803</v>
      </c>
      <c r="H5" s="154">
        <v>70903.402000000002</v>
      </c>
      <c r="I5" s="154">
        <v>70341.908999999985</v>
      </c>
      <c r="J5" s="154">
        <v>83600.281999999992</v>
      </c>
      <c r="K5" s="154">
        <v>90478.902000000002</v>
      </c>
      <c r="L5" s="154">
        <v>100283.63099999999</v>
      </c>
      <c r="M5" s="154">
        <v>94738.319999999992</v>
      </c>
      <c r="N5" s="154">
        <v>92103.590999999986</v>
      </c>
      <c r="O5" s="154">
        <v>103101.80744</v>
      </c>
      <c r="P5" s="153">
        <v>103827.74400000001</v>
      </c>
      <c r="Q5" s="153">
        <v>1038176.08344</v>
      </c>
    </row>
    <row r="6" spans="1:17" ht="11.1" customHeight="1">
      <c r="A6" s="153">
        <v>1076214.6983431999</v>
      </c>
      <c r="B6" s="224"/>
      <c r="C6" s="175" t="s">
        <v>32</v>
      </c>
      <c r="D6" s="154">
        <f t="shared" ref="D6:D63" si="0">SUM(E6:J6)</f>
        <v>481436.26</v>
      </c>
      <c r="E6" s="154">
        <v>89601.808000000005</v>
      </c>
      <c r="F6" s="154">
        <v>70243.905999999988</v>
      </c>
      <c r="G6" s="154">
        <v>93199.5</v>
      </c>
      <c r="H6" s="154">
        <v>77843.426000000007</v>
      </c>
      <c r="I6" s="154">
        <v>79763.676999999996</v>
      </c>
      <c r="J6" s="154">
        <v>70783.942999999999</v>
      </c>
      <c r="K6" s="154">
        <v>80603.454500000007</v>
      </c>
      <c r="L6" s="154">
        <v>101789.019</v>
      </c>
      <c r="M6" s="154">
        <v>90084.203999999983</v>
      </c>
      <c r="N6" s="154">
        <v>103618.81884319999</v>
      </c>
      <c r="O6" s="154">
        <v>106149.052</v>
      </c>
      <c r="P6" s="153">
        <v>112533.88999999998</v>
      </c>
      <c r="Q6" s="153">
        <v>1076214.6983431999</v>
      </c>
    </row>
    <row r="7" spans="1:17" ht="11.1" customHeight="1">
      <c r="A7" s="153">
        <v>1106279.92</v>
      </c>
      <c r="B7" s="224"/>
      <c r="C7" s="175" t="s">
        <v>31</v>
      </c>
      <c r="D7" s="154">
        <f t="shared" si="0"/>
        <v>465696.25299999997</v>
      </c>
      <c r="E7" s="154">
        <v>90414.284000000014</v>
      </c>
      <c r="F7" s="154">
        <v>77246.178</v>
      </c>
      <c r="G7" s="154">
        <v>85490.114000000016</v>
      </c>
      <c r="H7" s="154">
        <v>73425.452999999994</v>
      </c>
      <c r="I7" s="154">
        <v>71009.097000000009</v>
      </c>
      <c r="J7" s="154">
        <v>68111.126999999993</v>
      </c>
      <c r="K7" s="154">
        <v>81377.055000000008</v>
      </c>
      <c r="L7" s="154">
        <v>108801.231</v>
      </c>
      <c r="M7" s="154">
        <v>111137.398</v>
      </c>
      <c r="N7" s="154">
        <v>112335.071</v>
      </c>
      <c r="O7" s="154">
        <v>118720.736</v>
      </c>
      <c r="P7" s="153">
        <v>108212.17599999998</v>
      </c>
      <c r="Q7" s="153">
        <v>1106279.92</v>
      </c>
    </row>
    <row r="8" spans="1:17" ht="11.1" customHeight="1">
      <c r="A8" s="153">
        <v>1174068.2660000001</v>
      </c>
      <c r="B8" s="224"/>
      <c r="C8" s="175" t="s">
        <v>30</v>
      </c>
      <c r="D8" s="154">
        <f t="shared" si="0"/>
        <v>540605.31099999999</v>
      </c>
      <c r="E8" s="154">
        <v>91108.028999999995</v>
      </c>
      <c r="F8" s="154">
        <v>92478.902000000016</v>
      </c>
      <c r="G8" s="154">
        <v>76980.214999999997</v>
      </c>
      <c r="H8" s="154">
        <v>95550.25999999998</v>
      </c>
      <c r="I8" s="154">
        <v>95536.522000000012</v>
      </c>
      <c r="J8" s="154">
        <v>88951.383000000002</v>
      </c>
      <c r="K8" s="154">
        <v>71652.124000000011</v>
      </c>
      <c r="L8" s="154">
        <v>102139.12799999998</v>
      </c>
      <c r="M8" s="154">
        <v>115160.17799999999</v>
      </c>
      <c r="N8" s="154">
        <v>113974.935</v>
      </c>
      <c r="O8" s="154">
        <v>112802.89200000001</v>
      </c>
      <c r="P8" s="153">
        <v>117733.698</v>
      </c>
      <c r="Q8" s="153">
        <v>1174068.2660000001</v>
      </c>
    </row>
    <row r="9" spans="1:17" ht="11.1" customHeight="1">
      <c r="A9" s="153">
        <v>1203491.736</v>
      </c>
      <c r="B9" s="224"/>
      <c r="C9" s="175" t="s">
        <v>29</v>
      </c>
      <c r="D9" s="154">
        <f t="shared" si="0"/>
        <v>562917.55200000003</v>
      </c>
      <c r="E9" s="154">
        <v>96414.092999999993</v>
      </c>
      <c r="F9" s="154">
        <v>98057.237000000008</v>
      </c>
      <c r="G9" s="154">
        <v>94662.452000000005</v>
      </c>
      <c r="H9" s="154">
        <v>98504.077999999994</v>
      </c>
      <c r="I9" s="154">
        <v>96607.417000000001</v>
      </c>
      <c r="J9" s="154">
        <v>78672.275000000009</v>
      </c>
      <c r="K9" s="154">
        <v>72046.497000000003</v>
      </c>
      <c r="L9" s="154">
        <v>105153.855</v>
      </c>
      <c r="M9" s="154">
        <v>112545.80100000001</v>
      </c>
      <c r="N9" s="154">
        <v>117598.87699999998</v>
      </c>
      <c r="O9" s="154">
        <v>115818.93800000001</v>
      </c>
      <c r="P9" s="153">
        <v>117410.216</v>
      </c>
      <c r="Q9" s="153">
        <v>1203491.736</v>
      </c>
    </row>
    <row r="10" spans="1:17" ht="11.1" customHeight="1">
      <c r="A10" s="153">
        <v>1119425.416</v>
      </c>
      <c r="B10" s="224"/>
      <c r="C10" s="175" t="s">
        <v>28</v>
      </c>
      <c r="D10" s="154">
        <f t="shared" si="0"/>
        <v>468866.20799999998</v>
      </c>
      <c r="E10" s="154">
        <v>90186.488999999987</v>
      </c>
      <c r="F10" s="154">
        <v>88257.955000000002</v>
      </c>
      <c r="G10" s="154">
        <v>82019.804999999993</v>
      </c>
      <c r="H10" s="154">
        <v>68449.884000000005</v>
      </c>
      <c r="I10" s="154">
        <v>59847.271999999997</v>
      </c>
      <c r="J10" s="154">
        <v>80104.803000000014</v>
      </c>
      <c r="K10" s="154">
        <v>76098.210000000006</v>
      </c>
      <c r="L10" s="154">
        <v>103363.49699999999</v>
      </c>
      <c r="M10" s="154">
        <v>103898.81600000001</v>
      </c>
      <c r="N10" s="154">
        <v>124842.16699999999</v>
      </c>
      <c r="O10" s="154">
        <v>117930.47399999999</v>
      </c>
      <c r="P10" s="153">
        <v>124426.04399999998</v>
      </c>
      <c r="Q10" s="153">
        <v>1119425.416</v>
      </c>
    </row>
    <row r="11" spans="1:17" ht="11.1" customHeight="1">
      <c r="A11" s="153">
        <v>1148321.1059999999</v>
      </c>
      <c r="B11" s="224"/>
      <c r="C11" s="175" t="s">
        <v>27</v>
      </c>
      <c r="D11" s="154">
        <f t="shared" si="0"/>
        <v>468464.40099999995</v>
      </c>
      <c r="E11" s="154">
        <v>110748.77899999999</v>
      </c>
      <c r="F11" s="154">
        <v>88611.17</v>
      </c>
      <c r="G11" s="154">
        <v>61944.047999999995</v>
      </c>
      <c r="H11" s="154">
        <v>53462.101999999999</v>
      </c>
      <c r="I11" s="154">
        <v>57751.837999999996</v>
      </c>
      <c r="J11" s="154">
        <v>95946.463999999978</v>
      </c>
      <c r="K11" s="154">
        <v>124994.317</v>
      </c>
      <c r="L11" s="154">
        <v>114941.21</v>
      </c>
      <c r="M11" s="154">
        <v>115863.386</v>
      </c>
      <c r="N11" s="154">
        <v>109218.815</v>
      </c>
      <c r="O11" s="154">
        <v>107510.49099999999</v>
      </c>
      <c r="P11" s="153">
        <v>107328.486</v>
      </c>
      <c r="Q11" s="153">
        <v>1148321.1059999999</v>
      </c>
    </row>
    <row r="12" spans="1:17" ht="11.1" customHeight="1">
      <c r="A12" s="153">
        <v>1080929.9950000001</v>
      </c>
      <c r="B12" s="224"/>
      <c r="C12" s="175" t="s">
        <v>26</v>
      </c>
      <c r="D12" s="154">
        <f t="shared" si="0"/>
        <v>419771.06100000005</v>
      </c>
      <c r="E12" s="154">
        <v>102966.08900000001</v>
      </c>
      <c r="F12" s="154">
        <v>77377.828999999998</v>
      </c>
      <c r="G12" s="154">
        <v>34164.558999999994</v>
      </c>
      <c r="H12" s="154">
        <v>59208.74700000001</v>
      </c>
      <c r="I12" s="154">
        <v>77141.653999999995</v>
      </c>
      <c r="J12" s="154">
        <v>68912.183000000005</v>
      </c>
      <c r="K12" s="154">
        <v>93987.407999999996</v>
      </c>
      <c r="L12" s="154">
        <v>111052.26700000001</v>
      </c>
      <c r="M12" s="154">
        <v>120095.19300000001</v>
      </c>
      <c r="N12" s="154">
        <v>125625.93799999999</v>
      </c>
      <c r="O12" s="154">
        <v>112033.322</v>
      </c>
      <c r="P12" s="153">
        <v>98364.805999999997</v>
      </c>
      <c r="Q12" s="153">
        <v>1080929.9950000001</v>
      </c>
    </row>
    <row r="13" spans="1:17" ht="11.1" customHeight="1">
      <c r="A13" s="153">
        <v>1183442.4695000001</v>
      </c>
      <c r="B13" s="224"/>
      <c r="C13" s="175" t="s">
        <v>25</v>
      </c>
      <c r="D13" s="154">
        <f t="shared" si="0"/>
        <v>486979.647</v>
      </c>
      <c r="E13" s="154">
        <v>105680.727</v>
      </c>
      <c r="F13" s="154">
        <v>75402.3</v>
      </c>
      <c r="G13" s="154">
        <v>62723.68499999999</v>
      </c>
      <c r="H13" s="154">
        <v>64835.839999999997</v>
      </c>
      <c r="I13" s="154">
        <v>77740.642999999996</v>
      </c>
      <c r="J13" s="154">
        <v>100596.45200000002</v>
      </c>
      <c r="K13" s="154">
        <v>103466.504</v>
      </c>
      <c r="L13" s="154">
        <v>109198.52800000001</v>
      </c>
      <c r="M13" s="154">
        <v>115131.93399999999</v>
      </c>
      <c r="N13" s="154">
        <v>118859.31399999998</v>
      </c>
      <c r="O13" s="154">
        <v>124850.0625</v>
      </c>
      <c r="P13" s="153">
        <v>124956.48</v>
      </c>
      <c r="Q13" s="153">
        <v>1183442.4695000001</v>
      </c>
    </row>
    <row r="14" spans="1:17" ht="11.1" customHeight="1">
      <c r="A14" s="153">
        <v>1196003.0960000001</v>
      </c>
      <c r="B14" s="225"/>
      <c r="C14" s="175" t="s">
        <v>24</v>
      </c>
      <c r="D14" s="154">
        <f t="shared" si="0"/>
        <v>499631.3660000001</v>
      </c>
      <c r="E14" s="154">
        <v>93968.155000000013</v>
      </c>
      <c r="F14" s="154">
        <v>80830.178000000014</v>
      </c>
      <c r="G14" s="154">
        <v>89501.141000000003</v>
      </c>
      <c r="H14" s="154">
        <v>72548.312000000005</v>
      </c>
      <c r="I14" s="154">
        <v>79904.78</v>
      </c>
      <c r="J14" s="154">
        <v>82878.8</v>
      </c>
      <c r="K14" s="154">
        <v>116511.40200000003</v>
      </c>
      <c r="L14" s="154">
        <v>117660.04299999999</v>
      </c>
      <c r="M14" s="154">
        <v>117312.61099999999</v>
      </c>
      <c r="N14" s="154">
        <v>120484.39600000002</v>
      </c>
      <c r="O14" s="154">
        <v>115548.41599999998</v>
      </c>
      <c r="P14" s="153">
        <v>108854.86199999999</v>
      </c>
      <c r="Q14" s="153">
        <v>1196003.0960000001</v>
      </c>
    </row>
    <row r="15" spans="1:17" ht="11.1" customHeight="1">
      <c r="A15" s="153">
        <v>1197714.1454723002</v>
      </c>
      <c r="B15" s="225"/>
      <c r="C15" s="175" t="s">
        <v>55</v>
      </c>
      <c r="D15" s="154">
        <f t="shared" si="0"/>
        <v>518509.71299999999</v>
      </c>
      <c r="E15" s="154">
        <v>93415.578999999998</v>
      </c>
      <c r="F15" s="154">
        <v>84806.64899999999</v>
      </c>
      <c r="G15" s="154">
        <v>67517.133000000002</v>
      </c>
      <c r="H15" s="154">
        <v>71970.285000000003</v>
      </c>
      <c r="I15" s="154">
        <v>97430.36</v>
      </c>
      <c r="J15" s="154">
        <v>103369.70699999999</v>
      </c>
      <c r="K15" s="154">
        <v>97218.598000000013</v>
      </c>
      <c r="L15" s="154">
        <v>99424.225999999995</v>
      </c>
      <c r="M15" s="154">
        <v>114969.841</v>
      </c>
      <c r="N15" s="154">
        <v>124272.90800000001</v>
      </c>
      <c r="O15" s="154">
        <v>117976.783</v>
      </c>
      <c r="P15" s="153">
        <v>125342.0764723</v>
      </c>
      <c r="Q15" s="153">
        <v>1197714.1454723002</v>
      </c>
    </row>
    <row r="16" spans="1:17" ht="11.1" customHeight="1">
      <c r="A16" s="153">
        <v>1097807.4249211738</v>
      </c>
      <c r="B16" s="225"/>
      <c r="C16" s="175" t="s">
        <v>54</v>
      </c>
      <c r="D16" s="154">
        <f t="shared" si="0"/>
        <v>471812.95677816856</v>
      </c>
      <c r="E16" s="154">
        <v>84815.01999999999</v>
      </c>
      <c r="F16" s="154">
        <v>102542.77285499999</v>
      </c>
      <c r="G16" s="154">
        <v>79193.817999999999</v>
      </c>
      <c r="H16" s="154">
        <v>59812.967999999993</v>
      </c>
      <c r="I16" s="154">
        <v>65009.257923168618</v>
      </c>
      <c r="J16" s="154">
        <v>80439.12000000001</v>
      </c>
      <c r="K16" s="154">
        <v>90105.231999999989</v>
      </c>
      <c r="L16" s="154">
        <v>100645.397</v>
      </c>
      <c r="M16" s="154">
        <v>105171.658</v>
      </c>
      <c r="N16" s="154">
        <v>113813.46722600002</v>
      </c>
      <c r="O16" s="154">
        <v>111664.05943061887</v>
      </c>
      <c r="P16" s="153">
        <v>104594.65448638653</v>
      </c>
      <c r="Q16" s="153">
        <v>1097807.4249211738</v>
      </c>
    </row>
    <row r="17" spans="1:17" ht="11.1" customHeight="1">
      <c r="A17" s="153">
        <v>1111550.5347373611</v>
      </c>
      <c r="B17" s="225"/>
      <c r="C17" s="175" t="s">
        <v>155</v>
      </c>
      <c r="D17" s="154">
        <f t="shared" si="0"/>
        <v>490110.69273835863</v>
      </c>
      <c r="E17" s="154">
        <v>89862.980546272622</v>
      </c>
      <c r="F17" s="154">
        <v>78517.963168117145</v>
      </c>
      <c r="G17" s="154">
        <v>70780.102999999988</v>
      </c>
      <c r="H17" s="154">
        <v>72576.972562968862</v>
      </c>
      <c r="I17" s="154">
        <v>82819.949000000008</v>
      </c>
      <c r="J17" s="154">
        <v>95552.724460999991</v>
      </c>
      <c r="K17" s="154">
        <v>110294.18919192013</v>
      </c>
      <c r="L17" s="154">
        <v>97397.225005082335</v>
      </c>
      <c r="M17" s="154">
        <v>91078.295515000005</v>
      </c>
      <c r="N17" s="154">
        <v>113809.348287</v>
      </c>
      <c r="O17" s="154">
        <v>104966.07100000001</v>
      </c>
      <c r="P17" s="153">
        <v>103894.713</v>
      </c>
      <c r="Q17" s="153">
        <v>1111550.5347373611</v>
      </c>
    </row>
    <row r="18" spans="1:17" ht="11.1" customHeight="1">
      <c r="A18" s="155">
        <v>1062623.3284511713</v>
      </c>
      <c r="B18" s="225"/>
      <c r="C18" s="175" t="s">
        <v>163</v>
      </c>
      <c r="D18" s="154">
        <f t="shared" si="0"/>
        <v>437041.99978230067</v>
      </c>
      <c r="E18" s="154">
        <v>88521.537959999987</v>
      </c>
      <c r="F18" s="154">
        <v>81831.788092126139</v>
      </c>
      <c r="G18" s="154">
        <v>74599.803485196346</v>
      </c>
      <c r="H18" s="154">
        <v>47220.245898000001</v>
      </c>
      <c r="I18" s="154">
        <v>68035.959146000881</v>
      </c>
      <c r="J18" s="154">
        <v>76832.665200977339</v>
      </c>
      <c r="K18" s="154">
        <v>93086.331686671125</v>
      </c>
      <c r="L18" s="154">
        <v>107863.23938</v>
      </c>
      <c r="M18" s="154">
        <v>103633.02644</v>
      </c>
      <c r="N18" s="154">
        <v>113284.98031069447</v>
      </c>
      <c r="O18" s="154">
        <v>101932.610867</v>
      </c>
      <c r="P18" s="156">
        <v>105781.13998450493</v>
      </c>
      <c r="Q18" s="156">
        <v>1062623.3284511713</v>
      </c>
    </row>
    <row r="19" spans="1:17" ht="11.1" customHeight="1">
      <c r="A19" s="153"/>
      <c r="B19" s="157"/>
      <c r="C19" s="178">
        <v>2024</v>
      </c>
      <c r="D19" s="157">
        <f>SUM(E19:J19)</f>
        <v>465395.82689441909</v>
      </c>
      <c r="E19" s="157">
        <f t="shared" ref="E19:J19" si="1">+E34+E49+E64+E83+E98+E113</f>
        <v>77313.745656375861</v>
      </c>
      <c r="F19" s="157">
        <f t="shared" si="1"/>
        <v>87626.917277981935</v>
      </c>
      <c r="G19" s="157">
        <f t="shared" si="1"/>
        <v>58143.696963724913</v>
      </c>
      <c r="H19" s="157">
        <f t="shared" si="1"/>
        <v>62210.509000000005</v>
      </c>
      <c r="I19" s="157">
        <f t="shared" si="1"/>
        <v>81349.39954113157</v>
      </c>
      <c r="J19" s="157">
        <f t="shared" si="1"/>
        <v>98751.558455204809</v>
      </c>
      <c r="K19" s="157"/>
      <c r="L19" s="157"/>
      <c r="M19" s="157"/>
      <c r="N19" s="157"/>
      <c r="O19" s="157"/>
      <c r="P19" s="155"/>
      <c r="Q19" s="155"/>
    </row>
    <row r="20" spans="1:17" ht="12.75" customHeight="1">
      <c r="A20" s="84">
        <v>0</v>
      </c>
      <c r="B20" s="77" t="s">
        <v>152</v>
      </c>
      <c r="C20" s="176" t="s">
        <v>33</v>
      </c>
      <c r="D20" s="154">
        <f t="shared" ref="D20" si="2">SUM(E20:F20)</f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  <c r="Q20" s="154">
        <v>0</v>
      </c>
    </row>
    <row r="21" spans="1:17" ht="11.1" customHeight="1">
      <c r="A21" s="84">
        <v>0</v>
      </c>
      <c r="B21" s="77"/>
      <c r="C21" s="176" t="s">
        <v>32</v>
      </c>
      <c r="D21" s="154">
        <f t="shared" si="0"/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154">
        <v>0</v>
      </c>
    </row>
    <row r="22" spans="1:17" ht="11.1" customHeight="1">
      <c r="A22" s="84">
        <v>0</v>
      </c>
      <c r="B22" s="77"/>
      <c r="C22" s="176" t="s">
        <v>31</v>
      </c>
      <c r="D22" s="154">
        <f t="shared" si="0"/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154">
        <v>0</v>
      </c>
    </row>
    <row r="23" spans="1:17" ht="11.1" customHeight="1">
      <c r="A23" s="84">
        <v>0</v>
      </c>
      <c r="B23" s="77"/>
      <c r="C23" s="176" t="s">
        <v>30</v>
      </c>
      <c r="D23" s="154">
        <f t="shared" si="0"/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154">
        <v>0</v>
      </c>
    </row>
    <row r="24" spans="1:17" ht="11.1" customHeight="1">
      <c r="A24" s="84">
        <v>0</v>
      </c>
      <c r="B24" s="77"/>
      <c r="C24" s="176" t="s">
        <v>29</v>
      </c>
      <c r="D24" s="154">
        <f t="shared" si="0"/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154">
        <v>0</v>
      </c>
    </row>
    <row r="25" spans="1:17" ht="11.1" customHeight="1">
      <c r="A25" s="84">
        <v>0</v>
      </c>
      <c r="B25" s="77"/>
      <c r="C25" s="176" t="s">
        <v>28</v>
      </c>
      <c r="D25" s="154">
        <f t="shared" si="0"/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154">
        <v>0</v>
      </c>
    </row>
    <row r="26" spans="1:17" ht="11.1" customHeight="1">
      <c r="A26" s="84">
        <v>0</v>
      </c>
      <c r="B26" s="77"/>
      <c r="C26" s="176" t="s">
        <v>27</v>
      </c>
      <c r="D26" s="154">
        <f t="shared" si="0"/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154">
        <v>0</v>
      </c>
    </row>
    <row r="27" spans="1:17" ht="11.1" customHeight="1">
      <c r="A27" s="84">
        <v>0</v>
      </c>
      <c r="B27" s="77"/>
      <c r="C27" s="176" t="s">
        <v>26</v>
      </c>
      <c r="D27" s="154">
        <f t="shared" si="0"/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154">
        <v>0</v>
      </c>
    </row>
    <row r="28" spans="1:17" ht="11.1" customHeight="1">
      <c r="A28" s="84">
        <v>42034.3</v>
      </c>
      <c r="B28" s="86"/>
      <c r="C28" s="176" t="s">
        <v>25</v>
      </c>
      <c r="D28" s="154">
        <f t="shared" si="0"/>
        <v>13651.05</v>
      </c>
      <c r="E28" s="72">
        <v>53.25</v>
      </c>
      <c r="F28" s="72">
        <v>528.20000000000005</v>
      </c>
      <c r="G28" s="72">
        <v>481.1</v>
      </c>
      <c r="H28" s="72">
        <v>1681</v>
      </c>
      <c r="I28" s="72">
        <v>4414.5</v>
      </c>
      <c r="J28" s="72">
        <v>6493</v>
      </c>
      <c r="K28" s="72">
        <v>7433.4</v>
      </c>
      <c r="L28" s="72">
        <v>4324.55</v>
      </c>
      <c r="M28" s="72">
        <v>7429.4500000000007</v>
      </c>
      <c r="N28" s="72">
        <v>3127.9</v>
      </c>
      <c r="O28" s="72">
        <v>1856.05</v>
      </c>
      <c r="P28" s="72">
        <v>4211.8999999999996</v>
      </c>
      <c r="Q28" s="154">
        <v>42034.3</v>
      </c>
    </row>
    <row r="29" spans="1:17" ht="11.1" customHeight="1">
      <c r="A29" s="84">
        <v>26683.35</v>
      </c>
      <c r="B29" s="77"/>
      <c r="C29" s="176" t="s">
        <v>24</v>
      </c>
      <c r="D29" s="154">
        <f t="shared" si="0"/>
        <v>10341.949999999999</v>
      </c>
      <c r="E29" s="85">
        <v>2247.1999999999998</v>
      </c>
      <c r="F29" s="85">
        <v>392.7</v>
      </c>
      <c r="G29" s="85">
        <v>1179.7</v>
      </c>
      <c r="H29" s="85">
        <v>2095.9499999999998</v>
      </c>
      <c r="I29" s="85">
        <v>2806.8</v>
      </c>
      <c r="J29" s="85">
        <v>1619.6</v>
      </c>
      <c r="K29" s="85">
        <v>1957.4</v>
      </c>
      <c r="L29" s="85">
        <v>2163.85</v>
      </c>
      <c r="M29" s="85">
        <v>2896.75</v>
      </c>
      <c r="N29" s="72">
        <v>2707.15</v>
      </c>
      <c r="O29" s="72">
        <v>3991.75</v>
      </c>
      <c r="P29" s="72">
        <v>2624.5</v>
      </c>
      <c r="Q29" s="154">
        <v>26683.35</v>
      </c>
    </row>
    <row r="30" spans="1:17" ht="11.1" customHeight="1">
      <c r="A30" s="84">
        <v>50532.9</v>
      </c>
      <c r="B30" s="77"/>
      <c r="C30" s="176" t="s">
        <v>23</v>
      </c>
      <c r="D30" s="154">
        <f t="shared" si="0"/>
        <v>22733.95</v>
      </c>
      <c r="E30" s="85">
        <v>1587.65</v>
      </c>
      <c r="F30" s="85">
        <v>2667.05</v>
      </c>
      <c r="G30" s="85">
        <v>5066.45</v>
      </c>
      <c r="H30" s="85">
        <v>3162.75</v>
      </c>
      <c r="I30" s="85">
        <v>5168.05</v>
      </c>
      <c r="J30" s="85">
        <v>5082</v>
      </c>
      <c r="K30" s="85">
        <v>2673.25</v>
      </c>
      <c r="L30" s="85">
        <v>3521.8</v>
      </c>
      <c r="M30" s="85">
        <v>3188.45</v>
      </c>
      <c r="N30" s="85">
        <v>5175.9500000000007</v>
      </c>
      <c r="O30" s="72">
        <v>5603.9</v>
      </c>
      <c r="P30" s="72">
        <v>7635.5999999999995</v>
      </c>
      <c r="Q30" s="154">
        <v>50532.9</v>
      </c>
    </row>
    <row r="31" spans="1:17" ht="11.1" customHeight="1">
      <c r="A31" s="84">
        <v>35753.35</v>
      </c>
      <c r="B31" s="77"/>
      <c r="C31" s="176" t="s">
        <v>22</v>
      </c>
      <c r="D31" s="154">
        <f t="shared" si="0"/>
        <v>17623.649999999998</v>
      </c>
      <c r="E31" s="85">
        <v>4858.2</v>
      </c>
      <c r="F31" s="85">
        <v>2295.25</v>
      </c>
      <c r="G31" s="85">
        <v>1227.7</v>
      </c>
      <c r="H31" s="85">
        <v>3114.2</v>
      </c>
      <c r="I31" s="85">
        <v>3524.9</v>
      </c>
      <c r="J31" s="85">
        <v>2603.4</v>
      </c>
      <c r="K31" s="85">
        <v>2434.3000000000002</v>
      </c>
      <c r="L31" s="85">
        <v>2474.0500000000002</v>
      </c>
      <c r="M31" s="85">
        <v>2928.9</v>
      </c>
      <c r="N31" s="85">
        <v>3533.85</v>
      </c>
      <c r="O31" s="72">
        <v>3726.4</v>
      </c>
      <c r="P31" s="72">
        <v>3032.2</v>
      </c>
      <c r="Q31" s="154">
        <v>35753.35</v>
      </c>
    </row>
    <row r="32" spans="1:17" ht="11.1" customHeight="1">
      <c r="A32" s="84">
        <v>30307.200000000001</v>
      </c>
      <c r="B32" s="77"/>
      <c r="C32" s="176" t="s">
        <v>21</v>
      </c>
      <c r="D32" s="154">
        <f>SUM(E32:J32)</f>
        <v>11383.95</v>
      </c>
      <c r="E32" s="85">
        <v>1990.25</v>
      </c>
      <c r="F32" s="85">
        <v>2783.3</v>
      </c>
      <c r="G32" s="85">
        <v>1359.9</v>
      </c>
      <c r="H32" s="72">
        <v>0</v>
      </c>
      <c r="I32" s="85">
        <v>2590.65</v>
      </c>
      <c r="J32" s="85">
        <v>2659.85</v>
      </c>
      <c r="K32" s="85">
        <v>5182.2</v>
      </c>
      <c r="L32" s="85">
        <v>3636.3</v>
      </c>
      <c r="M32" s="85">
        <v>1241.95</v>
      </c>
      <c r="N32" s="85">
        <v>2184.35</v>
      </c>
      <c r="O32" s="72">
        <v>2900.15</v>
      </c>
      <c r="P32" s="72">
        <v>3778.3</v>
      </c>
      <c r="Q32" s="154">
        <v>30307.200000000001</v>
      </c>
    </row>
    <row r="33" spans="1:17" ht="11.1" customHeight="1">
      <c r="A33" s="84">
        <v>62965.19999999999</v>
      </c>
      <c r="B33" s="77"/>
      <c r="C33" s="176" t="s">
        <v>20</v>
      </c>
      <c r="D33" s="154">
        <f t="shared" si="0"/>
        <v>21778.699999999997</v>
      </c>
      <c r="E33" s="31">
        <v>5690</v>
      </c>
      <c r="F33" s="31">
        <v>4781.25</v>
      </c>
      <c r="G33" s="31">
        <v>597.04999999999995</v>
      </c>
      <c r="H33" s="37">
        <v>1375.2</v>
      </c>
      <c r="I33" s="31">
        <v>5197.8500000000004</v>
      </c>
      <c r="J33" s="85">
        <v>4137.3500000000004</v>
      </c>
      <c r="K33" s="85">
        <v>5304</v>
      </c>
      <c r="L33" s="85">
        <v>6374.6</v>
      </c>
      <c r="M33" s="85">
        <v>6874.95</v>
      </c>
      <c r="N33" s="85">
        <v>7558.75</v>
      </c>
      <c r="O33" s="72">
        <v>7537.1</v>
      </c>
      <c r="P33" s="72">
        <v>7537.1</v>
      </c>
      <c r="Q33" s="154">
        <v>62965.19999999999</v>
      </c>
    </row>
    <row r="34" spans="1:17" ht="11.1" customHeight="1">
      <c r="A34" s="84">
        <v>286096.17999999993</v>
      </c>
      <c r="B34" s="77"/>
      <c r="C34" s="176">
        <v>2024</v>
      </c>
      <c r="D34" s="154">
        <f>SUM(E34:J34)</f>
        <v>34041.5</v>
      </c>
      <c r="E34" s="31">
        <v>6304.05</v>
      </c>
      <c r="F34" s="31">
        <v>5994.4</v>
      </c>
      <c r="G34" s="31">
        <v>950.75</v>
      </c>
      <c r="H34" s="37">
        <v>6300.95</v>
      </c>
      <c r="I34" s="31">
        <v>7370.35</v>
      </c>
      <c r="J34" s="85">
        <v>7121</v>
      </c>
      <c r="K34" s="85"/>
      <c r="L34" s="85"/>
      <c r="M34" s="85"/>
      <c r="N34" s="85"/>
      <c r="O34" s="72"/>
      <c r="P34" s="72"/>
      <c r="Q34" s="154"/>
    </row>
    <row r="35" spans="1:17" ht="11.1" customHeight="1">
      <c r="A35" s="84">
        <v>291544.49599999998</v>
      </c>
      <c r="B35" s="77" t="s">
        <v>53</v>
      </c>
      <c r="C35" s="176" t="s">
        <v>33</v>
      </c>
      <c r="D35" s="154">
        <f t="shared" si="0"/>
        <v>125373.18599999999</v>
      </c>
      <c r="E35" s="72">
        <v>25386.780999999999</v>
      </c>
      <c r="F35" s="72">
        <v>19321.835000000003</v>
      </c>
      <c r="G35" s="72">
        <v>8647.9250000000011</v>
      </c>
      <c r="H35" s="72">
        <v>16116.38</v>
      </c>
      <c r="I35" s="72">
        <v>26197.182999999997</v>
      </c>
      <c r="J35" s="72">
        <v>29703.081999999995</v>
      </c>
      <c r="K35" s="72">
        <v>19371.145</v>
      </c>
      <c r="L35" s="72">
        <v>28973.87</v>
      </c>
      <c r="M35" s="72">
        <v>27804.28</v>
      </c>
      <c r="N35" s="72">
        <v>28005.858999999997</v>
      </c>
      <c r="O35" s="72">
        <v>29330.87</v>
      </c>
      <c r="P35" s="72">
        <v>27236.97</v>
      </c>
      <c r="Q35" s="154">
        <v>286096.17999999993</v>
      </c>
    </row>
    <row r="36" spans="1:17" ht="11.1" customHeight="1">
      <c r="A36" s="84">
        <v>279665.61200000002</v>
      </c>
      <c r="B36" s="77"/>
      <c r="C36" s="176" t="s">
        <v>32</v>
      </c>
      <c r="D36" s="154">
        <f t="shared" si="0"/>
        <v>115747.99099999998</v>
      </c>
      <c r="E36" s="72">
        <v>18247.080000000002</v>
      </c>
      <c r="F36" s="72">
        <v>6937</v>
      </c>
      <c r="G36" s="72">
        <v>21481.78</v>
      </c>
      <c r="H36" s="72">
        <v>19554.79</v>
      </c>
      <c r="I36" s="72">
        <v>22557.51</v>
      </c>
      <c r="J36" s="72">
        <v>26969.830999999998</v>
      </c>
      <c r="K36" s="72">
        <v>27267.448</v>
      </c>
      <c r="L36" s="72">
        <v>29726.337000000003</v>
      </c>
      <c r="M36" s="72">
        <v>25235.719999999998</v>
      </c>
      <c r="N36" s="72">
        <v>31473.570000000003</v>
      </c>
      <c r="O36" s="72">
        <v>31070.98</v>
      </c>
      <c r="P36" s="72">
        <v>31022.45</v>
      </c>
      <c r="Q36" s="154">
        <v>291544.49599999998</v>
      </c>
    </row>
    <row r="37" spans="1:17" ht="11.1" customHeight="1">
      <c r="A37" s="84">
        <v>315953.73500000004</v>
      </c>
      <c r="B37" s="77"/>
      <c r="C37" s="176" t="s">
        <v>31</v>
      </c>
      <c r="D37" s="154">
        <f t="shared" si="0"/>
        <v>100441.204</v>
      </c>
      <c r="E37" s="72">
        <v>24026.595000000001</v>
      </c>
      <c r="F37" s="72">
        <v>10079.129999999999</v>
      </c>
      <c r="G37" s="72">
        <v>13621.35</v>
      </c>
      <c r="H37" s="72">
        <v>15329.249000000002</v>
      </c>
      <c r="I37" s="72">
        <v>15932.539999999999</v>
      </c>
      <c r="J37" s="72">
        <v>21452.34</v>
      </c>
      <c r="K37" s="72">
        <v>23271.200000000001</v>
      </c>
      <c r="L37" s="72">
        <v>25326.593000000001</v>
      </c>
      <c r="M37" s="72">
        <v>31019.010999999999</v>
      </c>
      <c r="N37" s="72">
        <v>31895.274000000001</v>
      </c>
      <c r="O37" s="72">
        <v>35278.51</v>
      </c>
      <c r="P37" s="72">
        <v>32433.82</v>
      </c>
      <c r="Q37" s="154">
        <v>279665.61200000002</v>
      </c>
    </row>
    <row r="38" spans="1:17" ht="11.1" customHeight="1">
      <c r="A38" s="84">
        <v>258587.47999999998</v>
      </c>
      <c r="B38" s="77"/>
      <c r="C38" s="176" t="s">
        <v>30</v>
      </c>
      <c r="D38" s="154">
        <f t="shared" si="0"/>
        <v>144493.17499999999</v>
      </c>
      <c r="E38" s="72">
        <v>30438.73</v>
      </c>
      <c r="F38" s="72">
        <v>25855.81</v>
      </c>
      <c r="G38" s="72">
        <v>14348.48</v>
      </c>
      <c r="H38" s="72">
        <v>18969.434999999998</v>
      </c>
      <c r="I38" s="72">
        <v>28346.34</v>
      </c>
      <c r="J38" s="72">
        <v>26534.38</v>
      </c>
      <c r="K38" s="72">
        <v>26682.420000000002</v>
      </c>
      <c r="L38" s="72">
        <v>29274.37</v>
      </c>
      <c r="M38" s="72">
        <v>30232.04</v>
      </c>
      <c r="N38" s="72">
        <v>26411.58</v>
      </c>
      <c r="O38" s="72">
        <v>27809.999999999996</v>
      </c>
      <c r="P38" s="72">
        <v>31050.149999999998</v>
      </c>
      <c r="Q38" s="154">
        <v>315953.73500000004</v>
      </c>
    </row>
    <row r="39" spans="1:17" ht="11.1" customHeight="1">
      <c r="A39" s="84">
        <v>193052.76</v>
      </c>
      <c r="B39" s="77"/>
      <c r="C39" s="176" t="s">
        <v>29</v>
      </c>
      <c r="D39" s="154">
        <f t="shared" si="0"/>
        <v>114306.34</v>
      </c>
      <c r="E39" s="72">
        <v>28002.560000000001</v>
      </c>
      <c r="F39" s="72">
        <v>24606.449999999997</v>
      </c>
      <c r="G39" s="72">
        <v>16656.22</v>
      </c>
      <c r="H39" s="72">
        <v>19520.069999999996</v>
      </c>
      <c r="I39" s="72">
        <v>25521.040000000005</v>
      </c>
      <c r="J39" s="72">
        <v>0</v>
      </c>
      <c r="K39" s="72">
        <v>22108.33</v>
      </c>
      <c r="L39" s="72">
        <v>23217.38</v>
      </c>
      <c r="M39" s="72">
        <v>23592.930000000004</v>
      </c>
      <c r="N39" s="72">
        <v>26306.809999999998</v>
      </c>
      <c r="O39" s="72">
        <v>25441.96</v>
      </c>
      <c r="P39" s="72">
        <v>23613.73</v>
      </c>
      <c r="Q39" s="154">
        <v>258587.47999999998</v>
      </c>
    </row>
    <row r="40" spans="1:17" ht="11.1" customHeight="1">
      <c r="A40" s="84">
        <v>226632.73999999996</v>
      </c>
      <c r="B40" s="77"/>
      <c r="C40" s="176" t="s">
        <v>28</v>
      </c>
      <c r="D40" s="154">
        <f t="shared" si="0"/>
        <v>65032.159999999996</v>
      </c>
      <c r="E40" s="72">
        <v>16317.73</v>
      </c>
      <c r="F40" s="72">
        <v>13332.520000000002</v>
      </c>
      <c r="G40" s="72">
        <v>8012.73</v>
      </c>
      <c r="H40" s="72">
        <v>7414.6299999999992</v>
      </c>
      <c r="I40" s="72">
        <v>6333.8</v>
      </c>
      <c r="J40" s="72">
        <v>13620.75</v>
      </c>
      <c r="K40" s="72">
        <v>14433.509999999998</v>
      </c>
      <c r="L40" s="72">
        <v>15794.010000000002</v>
      </c>
      <c r="M40" s="72">
        <v>21870.59</v>
      </c>
      <c r="N40" s="72">
        <v>25441.919999999998</v>
      </c>
      <c r="O40" s="72">
        <v>26613.440000000002</v>
      </c>
      <c r="P40" s="72">
        <v>23867.129999999997</v>
      </c>
      <c r="Q40" s="154">
        <v>193052.76</v>
      </c>
    </row>
    <row r="41" spans="1:17" ht="11.1" customHeight="1">
      <c r="A41" s="84">
        <v>218892.19400000002</v>
      </c>
      <c r="B41" s="77"/>
      <c r="C41" s="176" t="s">
        <v>27</v>
      </c>
      <c r="D41" s="154">
        <f t="shared" si="0"/>
        <v>95089.739999999991</v>
      </c>
      <c r="E41" s="72">
        <v>22070.43</v>
      </c>
      <c r="F41" s="72">
        <v>14257.809999999998</v>
      </c>
      <c r="G41" s="72">
        <v>9269.5999999999985</v>
      </c>
      <c r="H41" s="72">
        <v>13876.68</v>
      </c>
      <c r="I41" s="72">
        <v>13356.289999999999</v>
      </c>
      <c r="J41" s="72">
        <v>22258.93</v>
      </c>
      <c r="K41" s="72">
        <v>21074.01</v>
      </c>
      <c r="L41" s="72">
        <v>23437.83</v>
      </c>
      <c r="M41" s="72">
        <v>19437.089999999997</v>
      </c>
      <c r="N41" s="72">
        <v>22528.11</v>
      </c>
      <c r="O41" s="72">
        <v>21295.579999999998</v>
      </c>
      <c r="P41" s="72">
        <v>23770.38</v>
      </c>
      <c r="Q41" s="154">
        <v>226632.73999999996</v>
      </c>
    </row>
    <row r="42" spans="1:17" ht="11.1" customHeight="1">
      <c r="A42" s="84">
        <v>274879.06149999995</v>
      </c>
      <c r="B42" s="77"/>
      <c r="C42" s="176" t="s">
        <v>26</v>
      </c>
      <c r="D42" s="154">
        <f t="shared" si="0"/>
        <v>63285.923999999999</v>
      </c>
      <c r="E42" s="72">
        <v>19470.259999999998</v>
      </c>
      <c r="F42" s="72">
        <v>6464.4600000000009</v>
      </c>
      <c r="G42" s="72">
        <v>1579.1100000000001</v>
      </c>
      <c r="H42" s="72">
        <v>2639.09</v>
      </c>
      <c r="I42" s="72">
        <v>13407.355</v>
      </c>
      <c r="J42" s="72">
        <v>19725.648999999998</v>
      </c>
      <c r="K42" s="72">
        <v>23234.429999999997</v>
      </c>
      <c r="L42" s="72">
        <v>24897.599999999999</v>
      </c>
      <c r="M42" s="72">
        <v>32825.94</v>
      </c>
      <c r="N42" s="72">
        <v>32321.54</v>
      </c>
      <c r="O42" s="72">
        <v>25157.949999999997</v>
      </c>
      <c r="P42" s="72">
        <v>17168.810000000001</v>
      </c>
      <c r="Q42" s="154">
        <v>218892.19400000002</v>
      </c>
    </row>
    <row r="43" spans="1:17" ht="11.1" customHeight="1">
      <c r="A43" s="84">
        <v>264655.67500000005</v>
      </c>
      <c r="B43" s="77"/>
      <c r="C43" s="176" t="s">
        <v>25</v>
      </c>
      <c r="D43" s="154">
        <f t="shared" si="0"/>
        <v>84413.786999999997</v>
      </c>
      <c r="E43" s="72">
        <v>20790.86</v>
      </c>
      <c r="F43" s="72">
        <v>16743.919999999998</v>
      </c>
      <c r="G43" s="72">
        <v>5276.25</v>
      </c>
      <c r="H43" s="72">
        <v>6659</v>
      </c>
      <c r="I43" s="72">
        <v>12766.73</v>
      </c>
      <c r="J43" s="72">
        <v>22177.027000000002</v>
      </c>
      <c r="K43" s="72">
        <v>28676.483</v>
      </c>
      <c r="L43" s="72">
        <v>31771.78</v>
      </c>
      <c r="M43" s="72">
        <v>30984.25</v>
      </c>
      <c r="N43" s="72">
        <v>33516.103999999999</v>
      </c>
      <c r="O43" s="72">
        <v>32835.002500000002</v>
      </c>
      <c r="P43" s="72">
        <v>32681.654999999999</v>
      </c>
      <c r="Q43" s="154">
        <v>274879.06149999995</v>
      </c>
    </row>
    <row r="44" spans="1:17" ht="11.1" customHeight="1">
      <c r="A44" s="84">
        <v>231474.16400000002</v>
      </c>
      <c r="B44" s="77"/>
      <c r="C44" s="176" t="s">
        <v>24</v>
      </c>
      <c r="D44" s="154">
        <f t="shared" si="0"/>
        <v>105992.175</v>
      </c>
      <c r="E44" s="72">
        <v>18735.75</v>
      </c>
      <c r="F44" s="72">
        <v>11210.75</v>
      </c>
      <c r="G44" s="72">
        <v>13700.47</v>
      </c>
      <c r="H44" s="72">
        <v>21053.705000000002</v>
      </c>
      <c r="I44" s="72">
        <v>18767.53</v>
      </c>
      <c r="J44" s="72">
        <v>22523.97</v>
      </c>
      <c r="K44" s="72">
        <v>31975.22</v>
      </c>
      <c r="L44" s="72">
        <v>25586.45</v>
      </c>
      <c r="M44" s="72">
        <v>27828</v>
      </c>
      <c r="N44" s="72">
        <v>28103.059999999998</v>
      </c>
      <c r="O44" s="72">
        <v>25387.89</v>
      </c>
      <c r="P44" s="72">
        <v>19782.879999999997</v>
      </c>
      <c r="Q44" s="154">
        <v>264655.67500000005</v>
      </c>
    </row>
    <row r="45" spans="1:17" ht="11.1" customHeight="1">
      <c r="A45" s="84">
        <v>243283.37400000001</v>
      </c>
      <c r="B45" s="77"/>
      <c r="C45" s="176" t="s">
        <v>23</v>
      </c>
      <c r="D45" s="154">
        <f t="shared" si="0"/>
        <v>91298.78</v>
      </c>
      <c r="E45" s="72">
        <v>19022.72</v>
      </c>
      <c r="F45" s="72">
        <v>8141.93</v>
      </c>
      <c r="G45" s="72">
        <v>10345.569999999998</v>
      </c>
      <c r="H45" s="72">
        <v>15620.75</v>
      </c>
      <c r="I45" s="72">
        <v>20507.900000000001</v>
      </c>
      <c r="J45" s="72">
        <v>17659.91</v>
      </c>
      <c r="K45" s="72">
        <v>23738.504999999997</v>
      </c>
      <c r="L45" s="72">
        <v>24020.190000000002</v>
      </c>
      <c r="M45" s="72">
        <v>15870.43</v>
      </c>
      <c r="N45" s="72">
        <v>24818.209000000003</v>
      </c>
      <c r="O45" s="72">
        <v>25323.850000000002</v>
      </c>
      <c r="P45" s="72">
        <v>26404.2</v>
      </c>
      <c r="Q45" s="154">
        <v>231474.16400000002</v>
      </c>
    </row>
    <row r="46" spans="1:17" ht="11.1" customHeight="1">
      <c r="A46" s="84">
        <v>249512.55</v>
      </c>
      <c r="B46" s="77"/>
      <c r="C46" s="176" t="s">
        <v>22</v>
      </c>
      <c r="D46" s="154">
        <f t="shared" si="0"/>
        <v>112037.13</v>
      </c>
      <c r="E46" s="72">
        <v>19351.689999999999</v>
      </c>
      <c r="F46" s="72">
        <v>21282.075000000001</v>
      </c>
      <c r="G46" s="72">
        <v>8647.4500000000007</v>
      </c>
      <c r="H46" s="72">
        <v>20058.925000000003</v>
      </c>
      <c r="I46" s="72">
        <v>20971</v>
      </c>
      <c r="J46" s="72">
        <v>21725.99</v>
      </c>
      <c r="K46" s="72">
        <v>19814.39</v>
      </c>
      <c r="L46" s="72">
        <v>14713.44</v>
      </c>
      <c r="M46" s="72">
        <v>22492.333999999999</v>
      </c>
      <c r="N46" s="72">
        <v>23044.57</v>
      </c>
      <c r="O46" s="72">
        <v>24918.21</v>
      </c>
      <c r="P46" s="72">
        <v>26263.300000000003</v>
      </c>
      <c r="Q46" s="154">
        <v>243283.37400000001</v>
      </c>
    </row>
    <row r="47" spans="1:17" ht="11.1" customHeight="1">
      <c r="A47" s="84">
        <v>193076.8</v>
      </c>
      <c r="B47" s="77"/>
      <c r="C47" s="176" t="s">
        <v>21</v>
      </c>
      <c r="D47" s="154">
        <f t="shared" si="0"/>
        <v>108413.95</v>
      </c>
      <c r="E47" s="72">
        <v>18074</v>
      </c>
      <c r="F47" s="72">
        <v>15317.75</v>
      </c>
      <c r="G47" s="72">
        <v>8291.6</v>
      </c>
      <c r="H47" s="72">
        <v>23135.599999999999</v>
      </c>
      <c r="I47" s="72">
        <v>20310.7</v>
      </c>
      <c r="J47" s="72">
        <v>23284.3</v>
      </c>
      <c r="K47" s="72">
        <v>24078.7</v>
      </c>
      <c r="L47" s="72">
        <v>23566.85</v>
      </c>
      <c r="M47" s="72">
        <v>23820.400000000001</v>
      </c>
      <c r="N47" s="72">
        <v>24497.649999999998</v>
      </c>
      <c r="O47" s="72">
        <v>22076.25</v>
      </c>
      <c r="P47" s="72">
        <v>23058.75</v>
      </c>
      <c r="Q47" s="154">
        <v>249512.55</v>
      </c>
    </row>
    <row r="48" spans="1:17" ht="11.1" customHeight="1">
      <c r="A48" s="84">
        <v>519448.27600000001</v>
      </c>
      <c r="B48" s="77"/>
      <c r="C48" s="176" t="s">
        <v>20</v>
      </c>
      <c r="D48" s="154">
        <f t="shared" si="0"/>
        <v>76035.67</v>
      </c>
      <c r="E48" s="103">
        <v>19267.25</v>
      </c>
      <c r="F48" s="103">
        <v>18168.349999999999</v>
      </c>
      <c r="G48" s="103">
        <v>6539.95</v>
      </c>
      <c r="H48" s="103">
        <v>3152.25</v>
      </c>
      <c r="I48" s="37">
        <v>15479.37</v>
      </c>
      <c r="J48" s="72">
        <v>13428.5</v>
      </c>
      <c r="K48" s="72">
        <v>19564.950000000004</v>
      </c>
      <c r="L48" s="72">
        <v>20891.09</v>
      </c>
      <c r="M48" s="72">
        <v>19492</v>
      </c>
      <c r="N48" s="72">
        <v>19278.22</v>
      </c>
      <c r="O48" s="72">
        <v>17559.78</v>
      </c>
      <c r="P48" s="72">
        <v>20255.089999999997</v>
      </c>
      <c r="Q48" s="154">
        <v>193076.8</v>
      </c>
    </row>
    <row r="49" spans="1:17" ht="11.1" customHeight="1">
      <c r="A49" s="84">
        <v>543624.49199999997</v>
      </c>
      <c r="B49" s="77"/>
      <c r="C49" s="176">
        <v>2024</v>
      </c>
      <c r="D49" s="154">
        <f>SUM(E49:J49)</f>
        <v>100484.9</v>
      </c>
      <c r="E49" s="103">
        <v>19500.400000000001</v>
      </c>
      <c r="F49" s="103">
        <v>16668.949999999997</v>
      </c>
      <c r="G49" s="103">
        <v>11972.85</v>
      </c>
      <c r="H49" s="103">
        <v>9766.4499999999989</v>
      </c>
      <c r="I49" s="37">
        <v>20538.599999999999</v>
      </c>
      <c r="J49" s="72">
        <v>22037.65</v>
      </c>
      <c r="K49" s="72"/>
      <c r="L49" s="72"/>
      <c r="M49" s="72"/>
      <c r="N49" s="72"/>
      <c r="O49" s="72"/>
      <c r="P49" s="72"/>
      <c r="Q49" s="154"/>
    </row>
    <row r="50" spans="1:17" ht="11.1" customHeight="1">
      <c r="A50" s="84">
        <v>562107.18300000008</v>
      </c>
      <c r="B50" s="77" t="s">
        <v>164</v>
      </c>
      <c r="C50" s="176" t="s">
        <v>33</v>
      </c>
      <c r="D50" s="154">
        <f t="shared" si="0"/>
        <v>216591.58999999997</v>
      </c>
      <c r="E50" s="72">
        <v>43224.361999999994</v>
      </c>
      <c r="F50" s="72">
        <v>25862.337</v>
      </c>
      <c r="G50" s="72">
        <v>48675.188000000002</v>
      </c>
      <c r="H50" s="72">
        <v>38445.692999999999</v>
      </c>
      <c r="I50" s="72">
        <v>25915.3</v>
      </c>
      <c r="J50" s="72">
        <v>34468.71</v>
      </c>
      <c r="K50" s="72">
        <v>52481.62</v>
      </c>
      <c r="L50" s="72">
        <v>53025.600999999995</v>
      </c>
      <c r="M50" s="72">
        <v>51314.565000000002</v>
      </c>
      <c r="N50" s="72">
        <v>43196.175000000003</v>
      </c>
      <c r="O50" s="72">
        <v>50882.231999999996</v>
      </c>
      <c r="P50" s="72">
        <v>51956.493000000002</v>
      </c>
      <c r="Q50" s="154">
        <v>519448.27600000001</v>
      </c>
    </row>
    <row r="51" spans="1:17" ht="11.1" customHeight="1">
      <c r="A51" s="84">
        <v>574422.42599999998</v>
      </c>
      <c r="B51" s="77"/>
      <c r="C51" s="176" t="s">
        <v>32</v>
      </c>
      <c r="D51" s="154">
        <f t="shared" si="0"/>
        <v>244067.584</v>
      </c>
      <c r="E51" s="72">
        <v>49393.745999999999</v>
      </c>
      <c r="F51" s="72">
        <v>45382.788</v>
      </c>
      <c r="G51" s="72">
        <v>49024.544000000002</v>
      </c>
      <c r="H51" s="72">
        <v>38879.100000000006</v>
      </c>
      <c r="I51" s="72">
        <v>36585.936000000002</v>
      </c>
      <c r="J51" s="72">
        <v>24801.47</v>
      </c>
      <c r="K51" s="72">
        <v>35262.89</v>
      </c>
      <c r="L51" s="72">
        <v>51209.213999999993</v>
      </c>
      <c r="M51" s="72">
        <v>49596.123</v>
      </c>
      <c r="N51" s="72">
        <v>53549.675999999999</v>
      </c>
      <c r="O51" s="72">
        <v>55946.17</v>
      </c>
      <c r="P51" s="72">
        <v>53992.834999999992</v>
      </c>
      <c r="Q51" s="154">
        <v>543624.49199999997</v>
      </c>
    </row>
    <row r="52" spans="1:17" ht="11.1" customHeight="1">
      <c r="A52" s="84">
        <v>633993.71900000004</v>
      </c>
      <c r="B52" s="77"/>
      <c r="C52" s="176" t="s">
        <v>31</v>
      </c>
      <c r="D52" s="154">
        <f t="shared" si="0"/>
        <v>246081.22699999998</v>
      </c>
      <c r="E52" s="72">
        <v>44828.262999999999</v>
      </c>
      <c r="F52" s="72">
        <v>49159.252</v>
      </c>
      <c r="G52" s="72">
        <v>53216.959000000003</v>
      </c>
      <c r="H52" s="72">
        <v>37501.842999999993</v>
      </c>
      <c r="I52" s="72">
        <v>31609.510000000002</v>
      </c>
      <c r="J52" s="72">
        <v>29765.399999999998</v>
      </c>
      <c r="K52" s="72">
        <v>41804.04</v>
      </c>
      <c r="L52" s="72">
        <v>57024.064000000006</v>
      </c>
      <c r="M52" s="72">
        <v>54264.312000000005</v>
      </c>
      <c r="N52" s="72">
        <v>55480.133999999998</v>
      </c>
      <c r="O52" s="72">
        <v>55597.836000000003</v>
      </c>
      <c r="P52" s="72">
        <v>51855.569999999992</v>
      </c>
      <c r="Q52" s="154">
        <v>562107.18300000008</v>
      </c>
    </row>
    <row r="53" spans="1:17" ht="11.1" customHeight="1">
      <c r="A53" s="84">
        <v>630030.29</v>
      </c>
      <c r="B53" s="77"/>
      <c r="C53" s="176" t="s">
        <v>30</v>
      </c>
      <c r="D53" s="154">
        <f t="shared" si="0"/>
        <v>265112.08600000001</v>
      </c>
      <c r="E53" s="72">
        <v>39896.945999999996</v>
      </c>
      <c r="F53" s="72">
        <v>48701.768000000004</v>
      </c>
      <c r="G53" s="72">
        <v>40894.627999999997</v>
      </c>
      <c r="H53" s="72">
        <v>50542.457999999999</v>
      </c>
      <c r="I53" s="72">
        <v>45324.565999999999</v>
      </c>
      <c r="J53" s="72">
        <v>39751.72</v>
      </c>
      <c r="K53" s="72">
        <v>23996.15</v>
      </c>
      <c r="L53" s="72">
        <v>47528.326000000001</v>
      </c>
      <c r="M53" s="72">
        <v>60894.403999999995</v>
      </c>
      <c r="N53" s="72">
        <v>60117.95</v>
      </c>
      <c r="O53" s="72">
        <v>57756.294999999998</v>
      </c>
      <c r="P53" s="72">
        <v>59017.214999999997</v>
      </c>
      <c r="Q53" s="154">
        <v>574422.42599999998</v>
      </c>
    </row>
    <row r="54" spans="1:17" ht="11.1" customHeight="1">
      <c r="A54" s="84">
        <v>647154.81800000009</v>
      </c>
      <c r="B54" s="77"/>
      <c r="C54" s="176" t="s">
        <v>29</v>
      </c>
      <c r="D54" s="154">
        <f t="shared" si="0"/>
        <v>288195.81</v>
      </c>
      <c r="E54" s="72">
        <v>45394.806999999993</v>
      </c>
      <c r="F54" s="72">
        <v>52322.743000000002</v>
      </c>
      <c r="G54" s="72">
        <v>52819.895000000004</v>
      </c>
      <c r="H54" s="72">
        <v>55952.570999999996</v>
      </c>
      <c r="I54" s="72">
        <v>48906.565999999999</v>
      </c>
      <c r="J54" s="72">
        <v>32799.228000000003</v>
      </c>
      <c r="K54" s="72">
        <v>30829.702999999998</v>
      </c>
      <c r="L54" s="72">
        <v>61603.122000000003</v>
      </c>
      <c r="M54" s="72">
        <v>62463.898000000001</v>
      </c>
      <c r="N54" s="72">
        <v>64073.948999999993</v>
      </c>
      <c r="O54" s="72">
        <v>63349.305000000008</v>
      </c>
      <c r="P54" s="72">
        <v>63477.932000000001</v>
      </c>
      <c r="Q54" s="154">
        <v>633993.71900000004</v>
      </c>
    </row>
    <row r="55" spans="1:17" ht="11.1" customHeight="1">
      <c r="A55" s="84">
        <v>595225.59000000008</v>
      </c>
      <c r="B55" s="77"/>
      <c r="C55" s="176" t="s">
        <v>28</v>
      </c>
      <c r="D55" s="154">
        <f t="shared" si="0"/>
        <v>266525.09299999999</v>
      </c>
      <c r="E55" s="72">
        <v>48668.86</v>
      </c>
      <c r="F55" s="72">
        <v>54243.764999999999</v>
      </c>
      <c r="G55" s="72">
        <v>52777.345000000001</v>
      </c>
      <c r="H55" s="72">
        <v>40924.002</v>
      </c>
      <c r="I55" s="72">
        <v>30094.547999999999</v>
      </c>
      <c r="J55" s="72">
        <v>39816.573000000004</v>
      </c>
      <c r="K55" s="72">
        <v>33069.440999999999</v>
      </c>
      <c r="L55" s="72">
        <v>58811.202999999994</v>
      </c>
      <c r="M55" s="72">
        <v>54337.773999999998</v>
      </c>
      <c r="N55" s="72">
        <v>78053.97099999999</v>
      </c>
      <c r="O55" s="72">
        <v>63830.67</v>
      </c>
      <c r="P55" s="72">
        <v>75402.137999999992</v>
      </c>
      <c r="Q55" s="154">
        <v>630030.29</v>
      </c>
    </row>
    <row r="56" spans="1:17" ht="11.1" customHeight="1">
      <c r="A56" s="84">
        <v>587844.27500000002</v>
      </c>
      <c r="B56" s="77"/>
      <c r="C56" s="176" t="s">
        <v>27</v>
      </c>
      <c r="D56" s="154">
        <f t="shared" si="0"/>
        <v>255877.24500000002</v>
      </c>
      <c r="E56" s="72">
        <v>65812.678000000014</v>
      </c>
      <c r="F56" s="72">
        <v>52567.468000000008</v>
      </c>
      <c r="G56" s="72">
        <v>33592.479999999996</v>
      </c>
      <c r="H56" s="72">
        <v>22784.19</v>
      </c>
      <c r="I56" s="72">
        <v>30133.229999999996</v>
      </c>
      <c r="J56" s="72">
        <v>50987.198999999993</v>
      </c>
      <c r="K56" s="72">
        <v>76730.39</v>
      </c>
      <c r="L56" s="72">
        <v>63705.036000000007</v>
      </c>
      <c r="M56" s="72">
        <v>70446.964999999997</v>
      </c>
      <c r="N56" s="72">
        <v>58015.450000000004</v>
      </c>
      <c r="O56" s="72">
        <v>59886.013000000006</v>
      </c>
      <c r="P56" s="72">
        <v>62493.718999999997</v>
      </c>
      <c r="Q56" s="154">
        <v>647154.81800000009</v>
      </c>
    </row>
    <row r="57" spans="1:17" ht="11.1" customHeight="1">
      <c r="A57" s="84">
        <v>618388.80499999993</v>
      </c>
      <c r="B57" s="77"/>
      <c r="C57" s="176" t="s">
        <v>26</v>
      </c>
      <c r="D57" s="154">
        <f t="shared" si="0"/>
        <v>236461.83600000001</v>
      </c>
      <c r="E57" s="72">
        <v>61740.472000000002</v>
      </c>
      <c r="F57" s="72">
        <v>51743.362999999998</v>
      </c>
      <c r="G57" s="72">
        <v>18523.031999999999</v>
      </c>
      <c r="H57" s="72">
        <v>39101.408000000003</v>
      </c>
      <c r="I57" s="72">
        <v>39928.391000000003</v>
      </c>
      <c r="J57" s="72">
        <v>25425.17</v>
      </c>
      <c r="K57" s="72">
        <v>51219.503000000004</v>
      </c>
      <c r="L57" s="72">
        <v>64709.964</v>
      </c>
      <c r="M57" s="72">
        <v>60450.195</v>
      </c>
      <c r="N57" s="72">
        <v>65703.26400000001</v>
      </c>
      <c r="O57" s="72">
        <v>57935.864999999998</v>
      </c>
      <c r="P57" s="72">
        <v>58744.963000000003</v>
      </c>
      <c r="Q57" s="154">
        <v>595225.59000000008</v>
      </c>
    </row>
    <row r="58" spans="1:17" ht="11.1" customHeight="1">
      <c r="A58" s="84">
        <v>638051.78247229999</v>
      </c>
      <c r="B58" s="77"/>
      <c r="C58" s="176" t="s">
        <v>25</v>
      </c>
      <c r="D58" s="154">
        <f t="shared" si="0"/>
        <v>271762.696</v>
      </c>
      <c r="E58" s="72">
        <v>61322.417000000001</v>
      </c>
      <c r="F58" s="72">
        <v>34674.404999999999</v>
      </c>
      <c r="G58" s="72">
        <v>35212.131999999998</v>
      </c>
      <c r="H58" s="72">
        <v>46970.25</v>
      </c>
      <c r="I58" s="72">
        <v>45370.877999999997</v>
      </c>
      <c r="J58" s="72">
        <v>48212.614000000001</v>
      </c>
      <c r="K58" s="72">
        <v>42599.847999999998</v>
      </c>
      <c r="L58" s="72">
        <v>47023.486999999994</v>
      </c>
      <c r="M58" s="72">
        <v>49653.223999999995</v>
      </c>
      <c r="N58" s="72">
        <v>54511.207999999999</v>
      </c>
      <c r="O58" s="72">
        <v>60309.625</v>
      </c>
      <c r="P58" s="72">
        <v>61984.186999999998</v>
      </c>
      <c r="Q58" s="154">
        <v>587844.27500000002</v>
      </c>
    </row>
    <row r="59" spans="1:17" ht="11.1" customHeight="1">
      <c r="A59" s="84">
        <v>531566.94298017409</v>
      </c>
      <c r="B59" s="77"/>
      <c r="C59" s="176" t="s">
        <v>24</v>
      </c>
      <c r="D59" s="154">
        <f t="shared" si="0"/>
        <v>254529.25899999999</v>
      </c>
      <c r="E59" s="72">
        <v>48497.128000000004</v>
      </c>
      <c r="F59" s="72">
        <v>45321.38</v>
      </c>
      <c r="G59" s="72">
        <v>54425.342000000004</v>
      </c>
      <c r="H59" s="72">
        <v>35677.527999999998</v>
      </c>
      <c r="I59" s="72">
        <v>36600.201000000001</v>
      </c>
      <c r="J59" s="72">
        <v>34007.68</v>
      </c>
      <c r="K59" s="72">
        <v>55241.224000000002</v>
      </c>
      <c r="L59" s="72">
        <v>61724.777999999998</v>
      </c>
      <c r="M59" s="72">
        <v>61397.190999999999</v>
      </c>
      <c r="N59" s="72">
        <v>63692.096000000005</v>
      </c>
      <c r="O59" s="72">
        <v>60851.766999999993</v>
      </c>
      <c r="P59" s="72">
        <v>60952.49</v>
      </c>
      <c r="Q59" s="154">
        <v>618388.80499999993</v>
      </c>
    </row>
    <row r="60" spans="1:17" ht="11.1" customHeight="1">
      <c r="A60" s="84">
        <v>561888.94220736111</v>
      </c>
      <c r="B60" s="77"/>
      <c r="C60" s="176" t="s">
        <v>23</v>
      </c>
      <c r="D60" s="154">
        <f t="shared" si="0"/>
        <v>271381.57</v>
      </c>
      <c r="E60" s="72">
        <v>47984.493999999999</v>
      </c>
      <c r="F60" s="72">
        <v>54267.934999999998</v>
      </c>
      <c r="G60" s="72">
        <v>31160.215</v>
      </c>
      <c r="H60" s="72">
        <v>32884.487999999998</v>
      </c>
      <c r="I60" s="72">
        <v>49002.694000000003</v>
      </c>
      <c r="J60" s="72">
        <v>56081.743999999999</v>
      </c>
      <c r="K60" s="72">
        <v>58461.594000000005</v>
      </c>
      <c r="L60" s="72">
        <v>56004.697999999997</v>
      </c>
      <c r="M60" s="72">
        <v>65745.702999999994</v>
      </c>
      <c r="N60" s="72">
        <v>63096.368999999999</v>
      </c>
      <c r="O60" s="72">
        <v>58377.739000000001</v>
      </c>
      <c r="P60" s="72">
        <v>64984.109472299999</v>
      </c>
      <c r="Q60" s="154">
        <v>638051.78247229999</v>
      </c>
    </row>
    <row r="61" spans="1:17" ht="11.1" customHeight="1">
      <c r="A61" s="84">
        <v>549676.94389317126</v>
      </c>
      <c r="B61" s="77"/>
      <c r="C61" s="176" t="s">
        <v>22</v>
      </c>
      <c r="D61" s="154">
        <f t="shared" si="0"/>
        <v>219099.30192316862</v>
      </c>
      <c r="E61" s="72">
        <v>36992.826999999997</v>
      </c>
      <c r="F61" s="72">
        <v>53374.02</v>
      </c>
      <c r="G61" s="72">
        <v>45363.846000000005</v>
      </c>
      <c r="H61" s="72">
        <v>24114.646999999997</v>
      </c>
      <c r="I61" s="72">
        <v>29821.488923168617</v>
      </c>
      <c r="J61" s="72">
        <v>29432.472999999998</v>
      </c>
      <c r="K61" s="72">
        <v>41434.695</v>
      </c>
      <c r="L61" s="72">
        <v>55863.878000000004</v>
      </c>
      <c r="M61" s="72">
        <v>50796.184000000001</v>
      </c>
      <c r="N61" s="72">
        <v>57641.530000000006</v>
      </c>
      <c r="O61" s="72">
        <v>53346.926147618877</v>
      </c>
      <c r="P61" s="72">
        <v>53384.427909386533</v>
      </c>
      <c r="Q61" s="154">
        <v>531566.94298017409</v>
      </c>
    </row>
    <row r="62" spans="1:17" ht="11.1" customHeight="1">
      <c r="A62" s="78" t="s">
        <v>52</v>
      </c>
      <c r="B62" s="77"/>
      <c r="C62" s="176" t="s">
        <v>21</v>
      </c>
      <c r="D62" s="154">
        <f t="shared" si="0"/>
        <v>242495.31485035864</v>
      </c>
      <c r="E62" s="72">
        <v>45150.396199272625</v>
      </c>
      <c r="F62" s="72">
        <v>46062.100168117147</v>
      </c>
      <c r="G62" s="72">
        <v>44376.284999999996</v>
      </c>
      <c r="H62" s="72">
        <v>24697.134482968864</v>
      </c>
      <c r="I62" s="72">
        <v>38836.895000000004</v>
      </c>
      <c r="J62" s="72">
        <v>43372.504000000001</v>
      </c>
      <c r="K62" s="72">
        <v>54865.087502920112</v>
      </c>
      <c r="L62" s="72">
        <v>46698.779854082342</v>
      </c>
      <c r="M62" s="72">
        <v>42674.89</v>
      </c>
      <c r="N62" s="72">
        <v>60535.11</v>
      </c>
      <c r="O62" s="72">
        <v>56318.164999999994</v>
      </c>
      <c r="P62" s="72">
        <v>58301.595000000001</v>
      </c>
      <c r="Q62" s="154">
        <v>561888.94220736111</v>
      </c>
    </row>
    <row r="63" spans="1:17" ht="11.1" customHeight="1">
      <c r="B63" s="77"/>
      <c r="C63" s="176" t="s">
        <v>20</v>
      </c>
      <c r="D63" s="154">
        <f t="shared" si="0"/>
        <v>233991.08866030071</v>
      </c>
      <c r="E63" s="103">
        <v>44598.729999999996</v>
      </c>
      <c r="F63" s="103">
        <v>47972.763304126143</v>
      </c>
      <c r="G63" s="103">
        <v>45949.840935196342</v>
      </c>
      <c r="H63" s="103">
        <v>24840.436000000002</v>
      </c>
      <c r="I63" s="103">
        <v>32804.284831000878</v>
      </c>
      <c r="J63" s="103">
        <v>37825.033589977342</v>
      </c>
      <c r="K63" s="72">
        <v>51969.929566671111</v>
      </c>
      <c r="L63" s="72">
        <v>55397.385000000002</v>
      </c>
      <c r="M63" s="72">
        <v>48026.6</v>
      </c>
      <c r="N63" s="72">
        <v>57272.373710694475</v>
      </c>
      <c r="O63" s="72">
        <v>49064.258999999998</v>
      </c>
      <c r="P63" s="72">
        <v>53955.307955504919</v>
      </c>
      <c r="Q63" s="154">
        <v>549676.94389317126</v>
      </c>
    </row>
    <row r="64" spans="1:17" ht="11.1" customHeight="1">
      <c r="A64" s="74" t="s">
        <v>37</v>
      </c>
      <c r="B64" s="77"/>
      <c r="C64" s="176">
        <v>2024</v>
      </c>
      <c r="D64" s="154">
        <f>SUM(E64:J64)</f>
        <v>225051.5376574191</v>
      </c>
      <c r="E64" s="103">
        <v>34248.062656375863</v>
      </c>
      <c r="F64" s="103">
        <v>46157.581149981947</v>
      </c>
      <c r="G64" s="103">
        <v>32939.854574724915</v>
      </c>
      <c r="H64" s="103">
        <v>24203.245000000003</v>
      </c>
      <c r="I64" s="103">
        <v>37071.494541131571</v>
      </c>
      <c r="J64" s="103">
        <v>50431.299735204797</v>
      </c>
      <c r="K64" s="72"/>
      <c r="L64" s="72"/>
      <c r="M64" s="72"/>
      <c r="N64" s="72"/>
      <c r="O64" s="72"/>
      <c r="P64" s="72"/>
      <c r="Q64" s="154"/>
    </row>
    <row r="65" spans="1:17" ht="11.1" customHeight="1">
      <c r="A65" s="137"/>
      <c r="B65" s="83"/>
      <c r="C65" s="81"/>
      <c r="D65" s="81"/>
      <c r="E65" s="81"/>
      <c r="F65" s="82"/>
      <c r="G65" s="81"/>
      <c r="H65" s="81"/>
      <c r="I65" s="80"/>
      <c r="J65" s="79"/>
      <c r="K65" s="79"/>
      <c r="L65" s="79"/>
      <c r="M65" s="79"/>
      <c r="N65" s="79"/>
      <c r="O65" s="79"/>
      <c r="P65" s="78"/>
      <c r="Q65" s="78" t="s">
        <v>52</v>
      </c>
    </row>
    <row r="66" spans="1:17" ht="12" customHeight="1">
      <c r="A66" s="84">
        <v>67928.179000000004</v>
      </c>
      <c r="B66" s="77" t="s">
        <v>153</v>
      </c>
      <c r="C66" s="76"/>
      <c r="D66" s="76"/>
      <c r="E66" s="76"/>
      <c r="F66" s="75"/>
      <c r="G66" s="76"/>
      <c r="H66" s="76"/>
      <c r="I66" s="75"/>
      <c r="J66" s="73"/>
      <c r="K66" s="73"/>
      <c r="L66" s="73"/>
      <c r="M66" s="73"/>
      <c r="N66" s="72"/>
      <c r="O66" s="73"/>
      <c r="P66" s="73"/>
    </row>
    <row r="67" spans="1:17" ht="18" customHeight="1">
      <c r="A67" s="84">
        <v>80112.424343200008</v>
      </c>
      <c r="B67" s="150" t="s">
        <v>51</v>
      </c>
      <c r="C67" s="151" t="s">
        <v>50</v>
      </c>
      <c r="D67" s="151" t="s">
        <v>174</v>
      </c>
      <c r="E67" s="151" t="s">
        <v>49</v>
      </c>
      <c r="F67" s="151" t="s">
        <v>48</v>
      </c>
      <c r="G67" s="152" t="s">
        <v>47</v>
      </c>
      <c r="H67" s="151" t="s">
        <v>46</v>
      </c>
      <c r="I67" s="151" t="s">
        <v>45</v>
      </c>
      <c r="J67" s="151" t="s">
        <v>44</v>
      </c>
      <c r="K67" s="151" t="s">
        <v>43</v>
      </c>
      <c r="L67" s="151" t="s">
        <v>42</v>
      </c>
      <c r="M67" s="151" t="s">
        <v>41</v>
      </c>
      <c r="N67" s="151" t="s">
        <v>40</v>
      </c>
      <c r="O67" s="151" t="s">
        <v>39</v>
      </c>
      <c r="P67" s="151" t="s">
        <v>38</v>
      </c>
      <c r="Q67" s="151" t="s">
        <v>37</v>
      </c>
    </row>
    <row r="68" spans="1:17" ht="3.95" customHeight="1">
      <c r="A68" s="84"/>
      <c r="B68" s="179"/>
      <c r="C68" s="180"/>
      <c r="D68" s="182"/>
      <c r="E68" s="180"/>
      <c r="F68" s="180"/>
      <c r="G68" s="181"/>
      <c r="H68" s="180"/>
      <c r="I68" s="180"/>
      <c r="J68" s="180"/>
      <c r="K68" s="180"/>
      <c r="L68" s="180"/>
      <c r="M68" s="180"/>
      <c r="N68" s="180"/>
      <c r="O68" s="180"/>
      <c r="P68" s="180"/>
      <c r="Q68" s="182"/>
    </row>
    <row r="69" spans="1:17" ht="10.5" customHeight="1">
      <c r="A69" s="84">
        <v>101305.80699999999</v>
      </c>
      <c r="B69" s="77" t="s">
        <v>36</v>
      </c>
      <c r="C69" s="176" t="s">
        <v>33</v>
      </c>
      <c r="D69" s="154">
        <f t="shared" ref="D69:D112" si="3">SUM(E69:J69)</f>
        <v>34748.243999999999</v>
      </c>
      <c r="E69" s="72">
        <v>7068.9</v>
      </c>
      <c r="F69" s="72">
        <v>6714.34</v>
      </c>
      <c r="G69" s="72">
        <v>6158.2039999999997</v>
      </c>
      <c r="H69" s="72">
        <v>3001.3</v>
      </c>
      <c r="I69" s="72">
        <v>6041.8</v>
      </c>
      <c r="J69" s="72">
        <v>5763.7</v>
      </c>
      <c r="K69" s="72">
        <v>5778.5</v>
      </c>
      <c r="L69" s="72">
        <v>4215.25</v>
      </c>
      <c r="M69" s="72">
        <v>269.5</v>
      </c>
      <c r="N69" s="72">
        <v>6733.5290000000005</v>
      </c>
      <c r="O69" s="72">
        <v>7926.768</v>
      </c>
      <c r="P69" s="72">
        <v>8256.3880000000008</v>
      </c>
      <c r="Q69" s="154">
        <v>67928.179000000004</v>
      </c>
    </row>
    <row r="70" spans="1:17" ht="11.1" customHeight="1">
      <c r="A70" s="84">
        <v>96422.314999999988</v>
      </c>
      <c r="B70" s="77"/>
      <c r="C70" s="176" t="s">
        <v>32</v>
      </c>
      <c r="D70" s="154">
        <f t="shared" si="3"/>
        <v>43694.442000000003</v>
      </c>
      <c r="E70" s="72">
        <v>8462.0830000000005</v>
      </c>
      <c r="F70" s="72">
        <v>4507.3220000000001</v>
      </c>
      <c r="G70" s="72">
        <v>7845.3230000000003</v>
      </c>
      <c r="H70" s="72">
        <v>8013.6139999999996</v>
      </c>
      <c r="I70" s="72">
        <v>7409.56</v>
      </c>
      <c r="J70" s="72">
        <v>7456.54</v>
      </c>
      <c r="K70" s="72">
        <v>7727.8824999999997</v>
      </c>
      <c r="L70" s="72">
        <v>7574.5150000000003</v>
      </c>
      <c r="M70" s="72">
        <v>0</v>
      </c>
      <c r="N70" s="72">
        <v>5008.5518432000008</v>
      </c>
      <c r="O70" s="72">
        <v>7734.8590000000004</v>
      </c>
      <c r="P70" s="72">
        <v>8372.1740000000009</v>
      </c>
      <c r="Q70" s="154">
        <v>80112.424343200008</v>
      </c>
    </row>
    <row r="71" spans="1:17" ht="11.1" customHeight="1">
      <c r="A71" s="84">
        <v>108148.73699999999</v>
      </c>
      <c r="B71" s="77"/>
      <c r="C71" s="176" t="s">
        <v>31</v>
      </c>
      <c r="D71" s="154">
        <f t="shared" si="3"/>
        <v>38832.435000000005</v>
      </c>
      <c r="E71" s="72">
        <v>7866.1760000000004</v>
      </c>
      <c r="F71" s="72">
        <v>7675.2619999999997</v>
      </c>
      <c r="G71" s="72">
        <v>7417.3869999999997</v>
      </c>
      <c r="H71" s="72">
        <v>6033.5950000000003</v>
      </c>
      <c r="I71" s="72">
        <v>7868.1080000000002</v>
      </c>
      <c r="J71" s="72">
        <v>1971.9069999999999</v>
      </c>
      <c r="K71" s="72">
        <v>0</v>
      </c>
      <c r="L71" s="72">
        <v>8771.616</v>
      </c>
      <c r="M71" s="72">
        <v>9518.1239999999998</v>
      </c>
      <c r="N71" s="72">
        <v>8470.7129999999997</v>
      </c>
      <c r="O71" s="72">
        <v>9677.1170000000002</v>
      </c>
      <c r="P71" s="72">
        <v>8447.0529999999999</v>
      </c>
      <c r="Q71" s="154">
        <v>83717.058000000005</v>
      </c>
    </row>
    <row r="72" spans="1:17" ht="11.1" customHeight="1">
      <c r="A72" s="84">
        <v>112847.88500000001</v>
      </c>
      <c r="B72" s="77"/>
      <c r="C72" s="176" t="s">
        <v>30</v>
      </c>
      <c r="D72" s="154">
        <f t="shared" si="3"/>
        <v>47601.104999999996</v>
      </c>
      <c r="E72" s="72">
        <v>8281.8220000000001</v>
      </c>
      <c r="F72" s="72">
        <v>8286.2900000000009</v>
      </c>
      <c r="G72" s="72">
        <v>8322.0689999999995</v>
      </c>
      <c r="H72" s="72">
        <v>8584.8320000000003</v>
      </c>
      <c r="I72" s="72">
        <v>8137.9750000000004</v>
      </c>
      <c r="J72" s="72">
        <v>5988.1170000000002</v>
      </c>
      <c r="K72" s="72">
        <v>5987.3119999999999</v>
      </c>
      <c r="L72" s="72">
        <v>9762.2369999999992</v>
      </c>
      <c r="M72" s="72">
        <v>8508.4120000000003</v>
      </c>
      <c r="N72" s="72">
        <v>9453.7070000000003</v>
      </c>
      <c r="O72" s="72">
        <v>9560.8520000000008</v>
      </c>
      <c r="P72" s="72">
        <v>10432.182000000001</v>
      </c>
      <c r="Q72" s="154">
        <v>101305.80699999999</v>
      </c>
    </row>
    <row r="73" spans="1:17" ht="11.1" customHeight="1">
      <c r="A73" s="84">
        <v>96880.21</v>
      </c>
      <c r="B73" s="77"/>
      <c r="C73" s="176" t="s">
        <v>29</v>
      </c>
      <c r="D73" s="154">
        <f t="shared" si="3"/>
        <v>49964.262999999999</v>
      </c>
      <c r="E73" s="72">
        <v>7860.9769999999999</v>
      </c>
      <c r="F73" s="72">
        <v>7707.9089999999997</v>
      </c>
      <c r="G73" s="72">
        <v>9605.4979999999996</v>
      </c>
      <c r="H73" s="72">
        <v>8294.5849999999991</v>
      </c>
      <c r="I73" s="72">
        <v>8738.3379999999997</v>
      </c>
      <c r="J73" s="72">
        <v>7756.9560000000001</v>
      </c>
      <c r="K73" s="72">
        <v>1431.6489999999999</v>
      </c>
      <c r="L73" s="72">
        <v>4231.7179999999998</v>
      </c>
      <c r="M73" s="72">
        <v>9699.5709999999999</v>
      </c>
      <c r="N73" s="72">
        <v>10529.536</v>
      </c>
      <c r="O73" s="72">
        <v>9930.1020000000008</v>
      </c>
      <c r="P73" s="72">
        <v>10635.476000000001</v>
      </c>
      <c r="Q73" s="154">
        <v>96422.314999999988</v>
      </c>
    </row>
    <row r="74" spans="1:17" ht="11.1" customHeight="1">
      <c r="A74" s="84">
        <v>99122.948000000019</v>
      </c>
      <c r="B74" s="77"/>
      <c r="C74" s="176" t="s">
        <v>28</v>
      </c>
      <c r="D74" s="154">
        <f t="shared" si="3"/>
        <v>54476.981999999996</v>
      </c>
      <c r="E74" s="72">
        <v>10000.824000000001</v>
      </c>
      <c r="F74" s="72">
        <v>7177.96</v>
      </c>
      <c r="G74" s="72">
        <v>9420.6810000000005</v>
      </c>
      <c r="H74" s="72">
        <v>9519.6260000000002</v>
      </c>
      <c r="I74" s="72">
        <v>9589.9709999999995</v>
      </c>
      <c r="J74" s="72">
        <v>8767.92</v>
      </c>
      <c r="K74" s="72">
        <v>10155.468999999999</v>
      </c>
      <c r="L74" s="72">
        <v>9220.2900000000009</v>
      </c>
      <c r="M74" s="72">
        <v>8973.5609999999997</v>
      </c>
      <c r="N74" s="72">
        <v>2930.0129999999999</v>
      </c>
      <c r="O74" s="72">
        <v>11073.4</v>
      </c>
      <c r="P74" s="72">
        <v>11319.022000000001</v>
      </c>
      <c r="Q74" s="154">
        <v>108148.73699999999</v>
      </c>
    </row>
    <row r="75" spans="1:17" ht="11.1" customHeight="1">
      <c r="A75" s="84">
        <v>105749.53000000001</v>
      </c>
      <c r="B75" s="77"/>
      <c r="C75" s="176" t="s">
        <v>27</v>
      </c>
      <c r="D75" s="154">
        <f t="shared" si="3"/>
        <v>40639.858</v>
      </c>
      <c r="E75" s="72">
        <v>10083.040999999999</v>
      </c>
      <c r="F75" s="72">
        <v>10362.344999999999</v>
      </c>
      <c r="G75" s="72">
        <v>8889.6759999999995</v>
      </c>
      <c r="H75" s="72">
        <v>4311.201</v>
      </c>
      <c r="I75" s="72">
        <v>0</v>
      </c>
      <c r="J75" s="72">
        <v>6993.5950000000003</v>
      </c>
      <c r="K75" s="72">
        <v>11601.075000000001</v>
      </c>
      <c r="L75" s="72">
        <v>12482.813</v>
      </c>
      <c r="M75" s="72">
        <v>12715.74</v>
      </c>
      <c r="N75" s="72">
        <v>12430.977999999999</v>
      </c>
      <c r="O75" s="72">
        <v>12239.737999999999</v>
      </c>
      <c r="P75" s="72">
        <v>10737.683000000001</v>
      </c>
      <c r="Q75" s="154">
        <v>112847.88500000001</v>
      </c>
    </row>
    <row r="76" spans="1:17" ht="11.1" customHeight="1">
      <c r="A76" s="84">
        <v>110104.481</v>
      </c>
      <c r="B76" s="77"/>
      <c r="C76" s="176" t="s">
        <v>26</v>
      </c>
      <c r="D76" s="154">
        <f t="shared" si="3"/>
        <v>49867.578000000001</v>
      </c>
      <c r="E76" s="72">
        <v>8489.8040000000001</v>
      </c>
      <c r="F76" s="72">
        <v>7897.1909999999998</v>
      </c>
      <c r="G76" s="72">
        <v>4772.8980000000001</v>
      </c>
      <c r="H76" s="72">
        <v>9899.8510000000006</v>
      </c>
      <c r="I76" s="72">
        <v>9823.4570000000003</v>
      </c>
      <c r="J76" s="72">
        <v>8984.3770000000004</v>
      </c>
      <c r="K76" s="72">
        <v>929.08299999999997</v>
      </c>
      <c r="L76" s="72">
        <v>4668.9129999999996</v>
      </c>
      <c r="M76" s="72">
        <v>12160.458000000001</v>
      </c>
      <c r="N76" s="72">
        <v>10635.843000000001</v>
      </c>
      <c r="O76" s="72">
        <v>10412.967000000001</v>
      </c>
      <c r="P76" s="72">
        <v>8205.3680000000004</v>
      </c>
      <c r="Q76" s="154">
        <v>96880.21</v>
      </c>
    </row>
    <row r="77" spans="1:17" ht="11.1" customHeight="1">
      <c r="A77" s="84">
        <v>103384.814086</v>
      </c>
      <c r="B77" s="77"/>
      <c r="C77" s="176" t="s">
        <v>25</v>
      </c>
      <c r="D77" s="154">
        <f t="shared" si="3"/>
        <v>35810.945</v>
      </c>
      <c r="E77" s="72">
        <v>7394.32</v>
      </c>
      <c r="F77" s="72">
        <v>9616.3130000000001</v>
      </c>
      <c r="G77" s="72">
        <v>9094.0499999999993</v>
      </c>
      <c r="H77" s="72">
        <v>0</v>
      </c>
      <c r="I77" s="72">
        <v>0</v>
      </c>
      <c r="J77" s="72">
        <v>9706.2620000000006</v>
      </c>
      <c r="K77" s="72">
        <v>9652.893</v>
      </c>
      <c r="L77" s="72">
        <v>10939.02</v>
      </c>
      <c r="M77" s="72">
        <v>10378.069</v>
      </c>
      <c r="N77" s="72">
        <v>10570.71</v>
      </c>
      <c r="O77" s="72">
        <v>11490.315000000001</v>
      </c>
      <c r="P77" s="72">
        <v>10280.995999999999</v>
      </c>
      <c r="Q77" s="154">
        <v>99122.948000000019</v>
      </c>
    </row>
    <row r="78" spans="1:17" ht="11.1" customHeight="1">
      <c r="A78" s="84">
        <v>94715.919490000015</v>
      </c>
      <c r="B78" s="77"/>
      <c r="C78" s="176" t="s">
        <v>24</v>
      </c>
      <c r="D78" s="154">
        <f t="shared" si="3"/>
        <v>44705.760999999999</v>
      </c>
      <c r="E78" s="72">
        <v>9201.9330000000009</v>
      </c>
      <c r="F78" s="72">
        <v>10634.18</v>
      </c>
      <c r="G78" s="72">
        <v>8355.1229999999996</v>
      </c>
      <c r="H78" s="72">
        <v>0</v>
      </c>
      <c r="I78" s="72">
        <v>7232.7550000000001</v>
      </c>
      <c r="J78" s="72">
        <v>9281.77</v>
      </c>
      <c r="K78" s="72">
        <v>11342.581</v>
      </c>
      <c r="L78" s="72">
        <v>11316.548000000001</v>
      </c>
      <c r="M78" s="72">
        <v>8982.5550000000003</v>
      </c>
      <c r="N78" s="72">
        <v>10083.081</v>
      </c>
      <c r="O78" s="72">
        <v>8582.6540000000005</v>
      </c>
      <c r="P78" s="72">
        <v>10736.35</v>
      </c>
      <c r="Q78" s="154">
        <v>105749.53000000001</v>
      </c>
    </row>
    <row r="79" spans="1:17" ht="11.1" customHeight="1">
      <c r="A79" s="84">
        <v>88864.975418000002</v>
      </c>
      <c r="B79" s="77"/>
      <c r="C79" s="176" t="s">
        <v>23</v>
      </c>
      <c r="D79" s="154">
        <f t="shared" si="3"/>
        <v>58890.652000000002</v>
      </c>
      <c r="E79" s="72">
        <v>11041.118</v>
      </c>
      <c r="F79" s="72">
        <v>9803.9760000000006</v>
      </c>
      <c r="G79" s="72">
        <v>10161.558000000001</v>
      </c>
      <c r="H79" s="72">
        <v>8862.35</v>
      </c>
      <c r="I79" s="72">
        <v>9892.7250000000004</v>
      </c>
      <c r="J79" s="72">
        <v>9128.9249999999993</v>
      </c>
      <c r="K79" s="72">
        <v>2653.3249999999998</v>
      </c>
      <c r="L79" s="72">
        <v>892.51</v>
      </c>
      <c r="M79" s="72">
        <v>12855.8</v>
      </c>
      <c r="N79" s="72">
        <v>12625.85</v>
      </c>
      <c r="O79" s="72">
        <v>10766.477000000001</v>
      </c>
      <c r="P79" s="72">
        <v>11419.867</v>
      </c>
      <c r="Q79" s="154">
        <v>110104.481</v>
      </c>
    </row>
    <row r="80" spans="1:17" ht="11.1" customHeight="1">
      <c r="A80" s="84">
        <v>160643.96843999997</v>
      </c>
      <c r="B80" s="77"/>
      <c r="C80" s="176" t="s">
        <v>22</v>
      </c>
      <c r="D80" s="154">
        <f t="shared" si="3"/>
        <v>38441.042999999998</v>
      </c>
      <c r="E80" s="72">
        <v>8880.902</v>
      </c>
      <c r="F80" s="72">
        <v>9745.73</v>
      </c>
      <c r="G80" s="72">
        <v>8150.49</v>
      </c>
      <c r="H80" s="72">
        <v>0</v>
      </c>
      <c r="I80" s="72">
        <v>947.95399999999995</v>
      </c>
      <c r="J80" s="72">
        <v>10715.967000000001</v>
      </c>
      <c r="K80" s="72">
        <v>11270.566999999999</v>
      </c>
      <c r="L80" s="72">
        <v>11218.782999999999</v>
      </c>
      <c r="M80" s="72">
        <v>11510.17</v>
      </c>
      <c r="N80" s="72">
        <v>11421.644225999999</v>
      </c>
      <c r="O80" s="72">
        <v>10908.644283</v>
      </c>
      <c r="P80" s="72">
        <v>8613.9625769999984</v>
      </c>
      <c r="Q80" s="154">
        <v>103384.814086</v>
      </c>
    </row>
    <row r="81" spans="1:17" ht="11.1" customHeight="1">
      <c r="A81" s="84">
        <v>157133.56700000001</v>
      </c>
      <c r="B81" s="77"/>
      <c r="C81" s="176" t="s">
        <v>21</v>
      </c>
      <c r="D81" s="154">
        <f t="shared" si="3"/>
        <v>41875.228887999998</v>
      </c>
      <c r="E81" s="72">
        <v>9514.5783469999988</v>
      </c>
      <c r="F81" s="72">
        <v>0</v>
      </c>
      <c r="G81" s="72">
        <v>1120.52</v>
      </c>
      <c r="H81" s="72">
        <v>10540.932079999999</v>
      </c>
      <c r="I81" s="72">
        <v>10778.53</v>
      </c>
      <c r="J81" s="72">
        <v>9920.6684609999975</v>
      </c>
      <c r="K81" s="72">
        <v>10450.918648999999</v>
      </c>
      <c r="L81" s="72">
        <v>9687.3531509999993</v>
      </c>
      <c r="M81" s="72">
        <v>7442.2425149999999</v>
      </c>
      <c r="N81" s="72">
        <v>9446.7162869999993</v>
      </c>
      <c r="O81" s="72">
        <v>8197.1</v>
      </c>
      <c r="P81" s="72">
        <v>7616.36</v>
      </c>
      <c r="Q81" s="154">
        <v>94715.919490000015</v>
      </c>
    </row>
    <row r="82" spans="1:17" ht="11.1" customHeight="1">
      <c r="A82" s="84">
        <v>175851.717</v>
      </c>
      <c r="B82" s="77"/>
      <c r="C82" s="176" t="s">
        <v>20</v>
      </c>
      <c r="D82" s="154">
        <f t="shared" si="3"/>
        <v>36385.475962000004</v>
      </c>
      <c r="E82" s="103">
        <v>4727.79</v>
      </c>
      <c r="F82" s="103">
        <v>3378.2007880000001</v>
      </c>
      <c r="G82" s="103">
        <v>7902.9833500000004</v>
      </c>
      <c r="H82" s="103">
        <v>7498.8914980000018</v>
      </c>
      <c r="I82" s="103">
        <v>4933.0289149999999</v>
      </c>
      <c r="J82" s="72">
        <v>7944.581411000001</v>
      </c>
      <c r="K82" s="72">
        <v>0</v>
      </c>
      <c r="L82" s="72">
        <v>7002.9</v>
      </c>
      <c r="M82" s="72">
        <v>11997.16</v>
      </c>
      <c r="N82" s="72">
        <v>11241.01</v>
      </c>
      <c r="O82" s="72">
        <v>11237.496867</v>
      </c>
      <c r="P82" s="72">
        <v>11000.932589</v>
      </c>
      <c r="Q82" s="154">
        <v>88864.975418000002</v>
      </c>
    </row>
    <row r="83" spans="1:17" ht="11.1" customHeight="1">
      <c r="A83" s="84">
        <v>174192.109</v>
      </c>
      <c r="B83" s="77"/>
      <c r="C83" s="176">
        <v>2024</v>
      </c>
      <c r="D83" s="154">
        <f>SUM(E83:J83)</f>
        <v>32967.861516999998</v>
      </c>
      <c r="E83" s="103">
        <v>5457.0000000000009</v>
      </c>
      <c r="F83" s="103">
        <v>8598.8561279999994</v>
      </c>
      <c r="G83" s="103">
        <v>7493.2653890000001</v>
      </c>
      <c r="H83" s="103">
        <v>8269.64</v>
      </c>
      <c r="I83" s="103">
        <v>0</v>
      </c>
      <c r="J83" s="72">
        <v>3149.1000000000004</v>
      </c>
      <c r="K83" s="72"/>
      <c r="L83" s="72"/>
      <c r="M83" s="72"/>
      <c r="N83" s="72"/>
      <c r="O83" s="72"/>
      <c r="P83" s="72"/>
      <c r="Q83" s="154"/>
    </row>
    <row r="84" spans="1:17" ht="11.1" customHeight="1">
      <c r="A84" s="84">
        <v>185304.932</v>
      </c>
      <c r="B84" s="77" t="s">
        <v>35</v>
      </c>
      <c r="C84" s="176" t="s">
        <v>33</v>
      </c>
      <c r="D84" s="154">
        <f t="shared" si="3"/>
        <v>74915.252999999997</v>
      </c>
      <c r="E84" s="72">
        <v>11171.8</v>
      </c>
      <c r="F84" s="72">
        <v>13294.491999999998</v>
      </c>
      <c r="G84" s="72">
        <v>12191.745999999999</v>
      </c>
      <c r="H84" s="72">
        <v>12863.398999999999</v>
      </c>
      <c r="I84" s="72">
        <v>11819.476000000001</v>
      </c>
      <c r="J84" s="72">
        <v>13574.34</v>
      </c>
      <c r="K84" s="72">
        <v>12847.636999999999</v>
      </c>
      <c r="L84" s="72">
        <v>14068.91</v>
      </c>
      <c r="M84" s="72">
        <v>14538.23</v>
      </c>
      <c r="N84" s="72">
        <v>14168.027999999998</v>
      </c>
      <c r="O84" s="72">
        <v>14342.63744</v>
      </c>
      <c r="P84" s="72">
        <v>15763.273000000001</v>
      </c>
      <c r="Q84" s="154">
        <v>160643.96843999997</v>
      </c>
    </row>
    <row r="85" spans="1:17" ht="11.1" customHeight="1">
      <c r="A85" s="84">
        <v>184267.72399999999</v>
      </c>
      <c r="B85" s="77"/>
      <c r="C85" s="176" t="s">
        <v>32</v>
      </c>
      <c r="D85" s="154">
        <f t="shared" si="3"/>
        <v>76588.822</v>
      </c>
      <c r="E85" s="72">
        <v>13498.898999999999</v>
      </c>
      <c r="F85" s="72">
        <v>12906.65</v>
      </c>
      <c r="G85" s="72">
        <v>14847.852999999999</v>
      </c>
      <c r="H85" s="72">
        <v>11395.922</v>
      </c>
      <c r="I85" s="72">
        <v>12821.721000000001</v>
      </c>
      <c r="J85" s="72">
        <v>11117.777</v>
      </c>
      <c r="K85" s="72">
        <v>9725.24</v>
      </c>
      <c r="L85" s="72">
        <v>13278.953000000001</v>
      </c>
      <c r="M85" s="72">
        <v>14609.440999999999</v>
      </c>
      <c r="N85" s="72">
        <v>13274.370999999999</v>
      </c>
      <c r="O85" s="72">
        <v>11182.203000000001</v>
      </c>
      <c r="P85" s="72">
        <v>18474.537</v>
      </c>
      <c r="Q85" s="154">
        <v>157133.56700000001</v>
      </c>
    </row>
    <row r="86" spans="1:17" ht="11.1" customHeight="1">
      <c r="A86" s="84">
        <v>159003.92800000001</v>
      </c>
      <c r="B86" s="77"/>
      <c r="C86" s="176" t="s">
        <v>31</v>
      </c>
      <c r="D86" s="154">
        <f t="shared" si="3"/>
        <v>78416.712</v>
      </c>
      <c r="E86" s="72">
        <v>13453.7</v>
      </c>
      <c r="F86" s="72">
        <v>9947.384</v>
      </c>
      <c r="G86" s="72">
        <v>10593.368</v>
      </c>
      <c r="H86" s="72">
        <v>14372.926000000001</v>
      </c>
      <c r="I86" s="72">
        <v>15127.854000000001</v>
      </c>
      <c r="J86" s="72">
        <v>14921.48</v>
      </c>
      <c r="K86" s="72">
        <v>15875.47</v>
      </c>
      <c r="L86" s="72">
        <v>17410.657999999999</v>
      </c>
      <c r="M86" s="72">
        <v>15635.551000000001</v>
      </c>
      <c r="N86" s="72">
        <v>16191.099999999999</v>
      </c>
      <c r="O86" s="72">
        <v>17541.393</v>
      </c>
      <c r="P86" s="72">
        <v>14780.832999999999</v>
      </c>
      <c r="Q86" s="154">
        <v>175851.717</v>
      </c>
    </row>
    <row r="87" spans="1:17" ht="11.1" customHeight="1">
      <c r="A87" s="84">
        <v>166676.49599999998</v>
      </c>
      <c r="B87" s="77"/>
      <c r="C87" s="176" t="s">
        <v>30</v>
      </c>
      <c r="D87" s="154">
        <f t="shared" si="3"/>
        <v>80012.126999999993</v>
      </c>
      <c r="E87" s="72">
        <v>11851.391</v>
      </c>
      <c r="F87" s="72">
        <v>9054.5840000000007</v>
      </c>
      <c r="G87" s="72">
        <v>13276.522999999999</v>
      </c>
      <c r="H87" s="72">
        <v>16750.385000000002</v>
      </c>
      <c r="I87" s="72">
        <v>13048.628000000001</v>
      </c>
      <c r="J87" s="72">
        <v>16030.616</v>
      </c>
      <c r="K87" s="72">
        <v>14279.892</v>
      </c>
      <c r="L87" s="72">
        <v>14714.795000000002</v>
      </c>
      <c r="M87" s="72">
        <v>14673.636</v>
      </c>
      <c r="N87" s="72">
        <v>17138.698</v>
      </c>
      <c r="O87" s="72">
        <v>16888.91</v>
      </c>
      <c r="P87" s="72">
        <v>16484.050999999999</v>
      </c>
      <c r="Q87" s="154">
        <v>174192.109</v>
      </c>
    </row>
    <row r="88" spans="1:17" ht="11.1" customHeight="1">
      <c r="A88" s="84">
        <v>175873.22</v>
      </c>
      <c r="B88" s="77"/>
      <c r="C88" s="176" t="s">
        <v>29</v>
      </c>
      <c r="D88" s="154">
        <f t="shared" si="3"/>
        <v>84887.939000000013</v>
      </c>
      <c r="E88" s="72">
        <v>14475.798999999999</v>
      </c>
      <c r="F88" s="72">
        <v>12724.834999999999</v>
      </c>
      <c r="G88" s="72">
        <v>14912.409</v>
      </c>
      <c r="H88" s="72">
        <v>14289.166999999999</v>
      </c>
      <c r="I88" s="72">
        <v>13071.613000000001</v>
      </c>
      <c r="J88" s="72">
        <v>15414.116000000002</v>
      </c>
      <c r="K88" s="72">
        <v>17001.375</v>
      </c>
      <c r="L88" s="72">
        <v>15504.825000000001</v>
      </c>
      <c r="M88" s="72">
        <v>16202.281999999999</v>
      </c>
      <c r="N88" s="72">
        <v>16085.147000000001</v>
      </c>
      <c r="O88" s="72">
        <v>16560.211000000003</v>
      </c>
      <c r="P88" s="72">
        <v>19063.152999999998</v>
      </c>
      <c r="Q88" s="154">
        <v>185304.932</v>
      </c>
    </row>
    <row r="89" spans="1:17" ht="11.1" customHeight="1">
      <c r="A89" s="84">
        <v>177008.57700000002</v>
      </c>
      <c r="B89" s="77"/>
      <c r="C89" s="176" t="s">
        <v>28</v>
      </c>
      <c r="D89" s="154">
        <f t="shared" si="3"/>
        <v>81507.032999999996</v>
      </c>
      <c r="E89" s="72">
        <v>15199.075000000001</v>
      </c>
      <c r="F89" s="72">
        <v>13290.259999999998</v>
      </c>
      <c r="G89" s="72">
        <v>11513.798999999999</v>
      </c>
      <c r="H89" s="72">
        <v>10591.626</v>
      </c>
      <c r="I89" s="72">
        <v>13647.903000000002</v>
      </c>
      <c r="J89" s="72">
        <v>17264.370000000003</v>
      </c>
      <c r="K89" s="72">
        <v>17828.285</v>
      </c>
      <c r="L89" s="72">
        <v>19290.794000000002</v>
      </c>
      <c r="M89" s="72">
        <v>18089.561000000002</v>
      </c>
      <c r="N89" s="72">
        <v>18002.332999999999</v>
      </c>
      <c r="O89" s="72">
        <v>15932.964</v>
      </c>
      <c r="P89" s="72">
        <v>13616.754000000001</v>
      </c>
      <c r="Q89" s="154">
        <v>184267.72399999999</v>
      </c>
    </row>
    <row r="90" spans="1:17" ht="11.1" customHeight="1">
      <c r="A90" s="84">
        <v>163879.21599999999</v>
      </c>
      <c r="B90" s="77"/>
      <c r="C90" s="176" t="s">
        <v>27</v>
      </c>
      <c r="D90" s="154">
        <f t="shared" si="3"/>
        <v>76214.858000000007</v>
      </c>
      <c r="E90" s="72">
        <v>12622.230000000001</v>
      </c>
      <c r="F90" s="72">
        <v>11273.097000000002</v>
      </c>
      <c r="G90" s="72">
        <v>10074.392</v>
      </c>
      <c r="H90" s="72">
        <v>12459.731</v>
      </c>
      <c r="I90" s="72">
        <v>14171.817999999999</v>
      </c>
      <c r="J90" s="72">
        <v>15613.59</v>
      </c>
      <c r="K90" s="72">
        <v>15308.172</v>
      </c>
      <c r="L90" s="72">
        <v>15147.731</v>
      </c>
      <c r="M90" s="72">
        <v>12853.136000000002</v>
      </c>
      <c r="N90" s="72">
        <v>15885.476999999999</v>
      </c>
      <c r="O90" s="72">
        <v>13702.46</v>
      </c>
      <c r="P90" s="72">
        <v>9892.094000000001</v>
      </c>
      <c r="Q90" s="154">
        <v>159003.92800000001</v>
      </c>
    </row>
    <row r="91" spans="1:17" ht="11.1" customHeight="1">
      <c r="A91" s="84">
        <v>180731.745</v>
      </c>
      <c r="B91" s="77"/>
      <c r="C91" s="176" t="s">
        <v>26</v>
      </c>
      <c r="D91" s="154">
        <f t="shared" si="3"/>
        <v>68967.633000000002</v>
      </c>
      <c r="E91" s="72">
        <v>13265.553</v>
      </c>
      <c r="F91" s="72">
        <v>11091.595000000001</v>
      </c>
      <c r="G91" s="72">
        <v>8856.4290000000001</v>
      </c>
      <c r="H91" s="72">
        <v>7568.3980000000001</v>
      </c>
      <c r="I91" s="72">
        <v>13665.221</v>
      </c>
      <c r="J91" s="72">
        <v>14520.437</v>
      </c>
      <c r="K91" s="72">
        <v>18235.441999999999</v>
      </c>
      <c r="L91" s="72">
        <v>16503.755000000001</v>
      </c>
      <c r="M91" s="72">
        <v>14337.1</v>
      </c>
      <c r="N91" s="72">
        <v>16597.451000000001</v>
      </c>
      <c r="O91" s="72">
        <v>18159.400000000001</v>
      </c>
      <c r="P91" s="72">
        <v>13875.715</v>
      </c>
      <c r="Q91" s="154">
        <v>166676.49599999998</v>
      </c>
    </row>
    <row r="92" spans="1:17" ht="11.1" customHeight="1">
      <c r="A92" s="84">
        <v>170068.90304</v>
      </c>
      <c r="B92" s="77"/>
      <c r="C92" s="176" t="s">
        <v>25</v>
      </c>
      <c r="D92" s="154">
        <f t="shared" si="3"/>
        <v>79905.848999999987</v>
      </c>
      <c r="E92" s="72">
        <v>16003.834999999999</v>
      </c>
      <c r="F92" s="72">
        <v>13695.612000000001</v>
      </c>
      <c r="G92" s="72">
        <v>12209.288</v>
      </c>
      <c r="H92" s="72">
        <v>9113.494999999999</v>
      </c>
      <c r="I92" s="72">
        <v>15051.92</v>
      </c>
      <c r="J92" s="72">
        <v>13831.699000000001</v>
      </c>
      <c r="K92" s="72">
        <v>14689.58</v>
      </c>
      <c r="L92" s="72">
        <v>14745.811</v>
      </c>
      <c r="M92" s="72">
        <v>16455.475999999999</v>
      </c>
      <c r="N92" s="72">
        <v>16624.316999999999</v>
      </c>
      <c r="O92" s="72">
        <v>18041.82</v>
      </c>
      <c r="P92" s="72">
        <v>15410.366999999998</v>
      </c>
      <c r="Q92" s="154">
        <v>175873.22</v>
      </c>
    </row>
    <row r="93" spans="1:17" ht="11.1" customHeight="1">
      <c r="A93" s="84">
        <v>163414.64481999999</v>
      </c>
      <c r="B93" s="77"/>
      <c r="C93" s="176" t="s">
        <v>24</v>
      </c>
      <c r="D93" s="154">
        <f t="shared" si="3"/>
        <v>82460.004000000001</v>
      </c>
      <c r="E93" s="72">
        <v>14891.294</v>
      </c>
      <c r="F93" s="72">
        <v>12998.067999999999</v>
      </c>
      <c r="G93" s="72">
        <v>11573.701000000001</v>
      </c>
      <c r="H93" s="72">
        <v>13516.204</v>
      </c>
      <c r="I93" s="72">
        <v>14269.624</v>
      </c>
      <c r="J93" s="72">
        <v>15211.112999999999</v>
      </c>
      <c r="K93" s="72">
        <v>15687.127</v>
      </c>
      <c r="L93" s="72">
        <v>16577.717000000001</v>
      </c>
      <c r="M93" s="72">
        <v>15869.975</v>
      </c>
      <c r="N93" s="72">
        <v>15552.259000000002</v>
      </c>
      <c r="O93" s="72">
        <v>16394.455000000002</v>
      </c>
      <c r="P93" s="72">
        <v>14467.04</v>
      </c>
      <c r="Q93" s="154">
        <v>177008.57700000002</v>
      </c>
    </row>
    <row r="94" spans="1:17" ht="11.1" customHeight="1">
      <c r="A94" s="84">
        <v>4059.4800000000005</v>
      </c>
      <c r="B94" s="77"/>
      <c r="C94" s="176" t="s">
        <v>23</v>
      </c>
      <c r="D94" s="154">
        <f t="shared" si="3"/>
        <v>72829.263999999996</v>
      </c>
      <c r="E94" s="72">
        <v>13375.597000000002</v>
      </c>
      <c r="F94" s="72">
        <v>9925.7580000000016</v>
      </c>
      <c r="G94" s="72">
        <v>10725.44</v>
      </c>
      <c r="H94" s="72">
        <v>11244.119999999999</v>
      </c>
      <c r="I94" s="72">
        <v>12446.071</v>
      </c>
      <c r="J94" s="72">
        <v>15112.277999999998</v>
      </c>
      <c r="K94" s="72">
        <v>9336.8389999999999</v>
      </c>
      <c r="L94" s="72">
        <v>14677.567999999999</v>
      </c>
      <c r="M94" s="72">
        <v>16893.758000000002</v>
      </c>
      <c r="N94" s="72">
        <v>18102.27</v>
      </c>
      <c r="O94" s="72">
        <v>17530.917000000001</v>
      </c>
      <c r="P94" s="72">
        <v>14508.6</v>
      </c>
      <c r="Q94" s="154">
        <v>163879.21599999999</v>
      </c>
    </row>
    <row r="95" spans="1:17" ht="11.1" customHeight="1">
      <c r="A95" s="84">
        <v>3799.7190000000001</v>
      </c>
      <c r="B95" s="77"/>
      <c r="C95" s="176" t="s">
        <v>22</v>
      </c>
      <c r="D95" s="154">
        <f t="shared" si="3"/>
        <v>83612.317999999999</v>
      </c>
      <c r="E95" s="72">
        <v>14731.401</v>
      </c>
      <c r="F95" s="72">
        <v>15821.814</v>
      </c>
      <c r="G95" s="72">
        <v>15511.957</v>
      </c>
      <c r="H95" s="72">
        <v>12387.995999999999</v>
      </c>
      <c r="I95" s="72">
        <v>9480.77</v>
      </c>
      <c r="J95" s="72">
        <v>15678.38</v>
      </c>
      <c r="K95" s="72">
        <v>14827.68</v>
      </c>
      <c r="L95" s="72">
        <v>16057.530999999999</v>
      </c>
      <c r="M95" s="72">
        <v>17088.37</v>
      </c>
      <c r="N95" s="72">
        <v>17732.038</v>
      </c>
      <c r="O95" s="72">
        <v>18426.473999999998</v>
      </c>
      <c r="P95" s="72">
        <v>12987.333999999999</v>
      </c>
      <c r="Q95" s="154">
        <v>180731.745</v>
      </c>
    </row>
    <row r="96" spans="1:17" ht="11.1" customHeight="1">
      <c r="A96" s="84">
        <v>4938.3499999999995</v>
      </c>
      <c r="B96" s="77"/>
      <c r="C96" s="176" t="s">
        <v>21</v>
      </c>
      <c r="D96" s="154">
        <f t="shared" si="3"/>
        <v>83825.748999999996</v>
      </c>
      <c r="E96" s="72">
        <v>14723.255999999999</v>
      </c>
      <c r="F96" s="72">
        <v>14354.813</v>
      </c>
      <c r="G96" s="72">
        <v>15271.798000000001</v>
      </c>
      <c r="H96" s="72">
        <v>13810.306</v>
      </c>
      <c r="I96" s="72">
        <v>9808.1739999999991</v>
      </c>
      <c r="J96" s="72">
        <v>15857.402</v>
      </c>
      <c r="K96" s="72">
        <v>15275.76304</v>
      </c>
      <c r="L96" s="72">
        <v>13377.941999999999</v>
      </c>
      <c r="M96" s="72">
        <v>15323.813000000002</v>
      </c>
      <c r="N96" s="72">
        <v>16693.522000000001</v>
      </c>
      <c r="O96" s="72">
        <v>14984.405999999999</v>
      </c>
      <c r="P96" s="72">
        <v>10587.708000000001</v>
      </c>
      <c r="Q96" s="154">
        <v>170068.90304</v>
      </c>
    </row>
    <row r="97" spans="1:17" ht="11.1" customHeight="1">
      <c r="A97" s="84">
        <v>8194.1890000000003</v>
      </c>
      <c r="B97" s="77"/>
      <c r="C97" s="176" t="s">
        <v>20</v>
      </c>
      <c r="D97" s="154">
        <f t="shared" si="3"/>
        <v>66636.127000000008</v>
      </c>
      <c r="E97" s="103">
        <v>13796.824999999999</v>
      </c>
      <c r="F97" s="103">
        <v>7233.384</v>
      </c>
      <c r="G97" s="103">
        <v>13283.096</v>
      </c>
      <c r="H97" s="103">
        <v>9978.2139999999999</v>
      </c>
      <c r="I97" s="103">
        <v>9226.5110000000004</v>
      </c>
      <c r="J97" s="72">
        <v>13118.097000000002</v>
      </c>
      <c r="K97" s="72">
        <v>15884.777</v>
      </c>
      <c r="L97" s="72">
        <v>17809.58438</v>
      </c>
      <c r="M97" s="72">
        <v>16971.829000000002</v>
      </c>
      <c r="N97" s="72">
        <v>17494.192999999999</v>
      </c>
      <c r="O97" s="72">
        <v>16058.975</v>
      </c>
      <c r="P97" s="72">
        <v>12559.159439999999</v>
      </c>
      <c r="Q97" s="154">
        <v>163414.64481999999</v>
      </c>
    </row>
    <row r="98" spans="1:17" ht="11.1" customHeight="1">
      <c r="A98" s="84">
        <v>7072.8899999999994</v>
      </c>
      <c r="B98" s="77"/>
      <c r="C98" s="176">
        <v>2024</v>
      </c>
      <c r="D98" s="154">
        <f>SUM(E98:J98)</f>
        <v>70368.123720000003</v>
      </c>
      <c r="E98" s="103">
        <v>11354.233</v>
      </c>
      <c r="F98" s="103">
        <v>9800.2260000000006</v>
      </c>
      <c r="G98" s="103">
        <v>4386.9769999999999</v>
      </c>
      <c r="H98" s="103">
        <v>13255.224000000002</v>
      </c>
      <c r="I98" s="103">
        <v>15968.955000000002</v>
      </c>
      <c r="J98" s="72">
        <v>15602.50872</v>
      </c>
      <c r="K98" s="72"/>
      <c r="L98" s="72"/>
      <c r="M98" s="72"/>
      <c r="N98" s="72"/>
      <c r="O98" s="72"/>
      <c r="P98" s="72"/>
      <c r="Q98" s="154"/>
    </row>
    <row r="99" spans="1:17" ht="11.1" customHeight="1">
      <c r="A99" s="84">
        <v>3925.9049999999997</v>
      </c>
      <c r="B99" s="77" t="s">
        <v>34</v>
      </c>
      <c r="C99" s="176" t="s">
        <v>33</v>
      </c>
      <c r="D99" s="154">
        <f t="shared" si="3"/>
        <v>2013.8150000000003</v>
      </c>
      <c r="E99" s="72">
        <v>580.84500000000003</v>
      </c>
      <c r="F99" s="72">
        <v>0</v>
      </c>
      <c r="G99" s="72">
        <v>497.74</v>
      </c>
      <c r="H99" s="72">
        <v>476.63</v>
      </c>
      <c r="I99" s="72">
        <v>368.15</v>
      </c>
      <c r="J99" s="72">
        <v>90.45</v>
      </c>
      <c r="K99" s="72">
        <v>0</v>
      </c>
      <c r="L99" s="72">
        <v>0</v>
      </c>
      <c r="M99" s="72">
        <v>811.745</v>
      </c>
      <c r="N99" s="72">
        <v>0</v>
      </c>
      <c r="O99" s="72">
        <v>619.29999999999995</v>
      </c>
      <c r="P99" s="72">
        <v>614.62</v>
      </c>
      <c r="Q99" s="154">
        <v>4059.4800000000005</v>
      </c>
    </row>
    <row r="100" spans="1:17" ht="11.1" customHeight="1">
      <c r="A100" s="84">
        <v>2681.7349999999997</v>
      </c>
      <c r="B100" s="77"/>
      <c r="C100" s="176" t="s">
        <v>32</v>
      </c>
      <c r="D100" s="154">
        <f t="shared" si="3"/>
        <v>1337.421</v>
      </c>
      <c r="E100" s="72">
        <v>0</v>
      </c>
      <c r="F100" s="72">
        <v>510.14600000000002</v>
      </c>
      <c r="G100" s="72">
        <v>0</v>
      </c>
      <c r="H100" s="72">
        <v>0</v>
      </c>
      <c r="I100" s="72">
        <v>388.95</v>
      </c>
      <c r="J100" s="72">
        <v>438.32499999999999</v>
      </c>
      <c r="K100" s="72">
        <v>619.99400000000003</v>
      </c>
      <c r="L100" s="72">
        <v>0</v>
      </c>
      <c r="M100" s="72">
        <v>642.91999999999996</v>
      </c>
      <c r="N100" s="72">
        <v>312.64999999999998</v>
      </c>
      <c r="O100" s="72">
        <v>214.84</v>
      </c>
      <c r="P100" s="72">
        <v>671.89400000000001</v>
      </c>
      <c r="Q100" s="154">
        <v>3799.7190000000001</v>
      </c>
    </row>
    <row r="101" spans="1:17" ht="11.1" customHeight="1">
      <c r="A101" s="84">
        <v>3255.5049999999997</v>
      </c>
      <c r="B101" s="77"/>
      <c r="C101" s="176" t="s">
        <v>31</v>
      </c>
      <c r="D101" s="154">
        <f t="shared" si="3"/>
        <v>1924.675</v>
      </c>
      <c r="E101" s="72">
        <v>239.55</v>
      </c>
      <c r="F101" s="72">
        <v>385.15</v>
      </c>
      <c r="G101" s="72">
        <v>641.04999999999995</v>
      </c>
      <c r="H101" s="72">
        <v>187.84</v>
      </c>
      <c r="I101" s="72">
        <v>471.08499999999998</v>
      </c>
      <c r="J101" s="72">
        <v>0</v>
      </c>
      <c r="K101" s="72">
        <v>426.34500000000003</v>
      </c>
      <c r="L101" s="72">
        <v>268.3</v>
      </c>
      <c r="M101" s="72">
        <v>700.4</v>
      </c>
      <c r="N101" s="72">
        <v>297.85000000000002</v>
      </c>
      <c r="O101" s="72">
        <v>625.88</v>
      </c>
      <c r="P101" s="72">
        <v>694.9</v>
      </c>
      <c r="Q101" s="154">
        <v>4938.3499999999995</v>
      </c>
    </row>
    <row r="102" spans="1:17" ht="11.1" customHeight="1">
      <c r="A102" s="84">
        <v>3688.665</v>
      </c>
      <c r="B102" s="77"/>
      <c r="C102" s="176" t="s">
        <v>30</v>
      </c>
      <c r="D102" s="154">
        <f t="shared" si="3"/>
        <v>3386.8180000000002</v>
      </c>
      <c r="E102" s="72">
        <v>639.14</v>
      </c>
      <c r="F102" s="72">
        <v>580.45000000000005</v>
      </c>
      <c r="G102" s="72">
        <v>138.51499999999999</v>
      </c>
      <c r="H102" s="72">
        <v>703.15</v>
      </c>
      <c r="I102" s="72">
        <v>679.01300000000003</v>
      </c>
      <c r="J102" s="72">
        <v>646.54999999999995</v>
      </c>
      <c r="K102" s="72">
        <v>706.35</v>
      </c>
      <c r="L102" s="72">
        <v>859.4</v>
      </c>
      <c r="M102" s="72">
        <v>851.68600000000004</v>
      </c>
      <c r="N102" s="72">
        <v>853</v>
      </c>
      <c r="O102" s="72">
        <v>786.83500000000004</v>
      </c>
      <c r="P102" s="72">
        <v>750.1</v>
      </c>
      <c r="Q102" s="154">
        <v>8194.1890000000003</v>
      </c>
    </row>
    <row r="103" spans="1:17" ht="11.1" customHeight="1">
      <c r="A103" s="84">
        <v>3517.1569999999997</v>
      </c>
      <c r="B103" s="77"/>
      <c r="C103" s="176" t="s">
        <v>29</v>
      </c>
      <c r="D103" s="154">
        <f t="shared" si="3"/>
        <v>3452.8</v>
      </c>
      <c r="E103" s="72">
        <v>679.95</v>
      </c>
      <c r="F103" s="72">
        <v>695.3</v>
      </c>
      <c r="G103" s="72">
        <v>668.43</v>
      </c>
      <c r="H103" s="72">
        <v>447.685</v>
      </c>
      <c r="I103" s="72">
        <v>369.86</v>
      </c>
      <c r="J103" s="72">
        <v>591.57500000000005</v>
      </c>
      <c r="K103" s="72">
        <v>675.44</v>
      </c>
      <c r="L103" s="72">
        <v>596.80999999999995</v>
      </c>
      <c r="M103" s="72">
        <v>587.12</v>
      </c>
      <c r="N103" s="72">
        <v>603.43499999999995</v>
      </c>
      <c r="O103" s="72">
        <v>537.36</v>
      </c>
      <c r="P103" s="72">
        <v>619.92499999999995</v>
      </c>
      <c r="Q103" s="154">
        <v>7072.8899999999994</v>
      </c>
    </row>
    <row r="104" spans="1:17" ht="11.1" customHeight="1">
      <c r="A104" s="84">
        <v>3671.6019999999994</v>
      </c>
      <c r="B104" s="77"/>
      <c r="C104" s="176" t="s">
        <v>28</v>
      </c>
      <c r="D104" s="154">
        <f t="shared" si="3"/>
        <v>1324.94</v>
      </c>
      <c r="E104" s="72">
        <v>0</v>
      </c>
      <c r="F104" s="72">
        <v>213.45</v>
      </c>
      <c r="G104" s="72">
        <v>295.25</v>
      </c>
      <c r="H104" s="72">
        <v>0</v>
      </c>
      <c r="I104" s="72">
        <v>181.05</v>
      </c>
      <c r="J104" s="72">
        <v>635.19000000000005</v>
      </c>
      <c r="K104" s="72">
        <v>611.505</v>
      </c>
      <c r="L104" s="72">
        <v>247.2</v>
      </c>
      <c r="M104" s="72">
        <v>627.33000000000004</v>
      </c>
      <c r="N104" s="72">
        <v>413.93</v>
      </c>
      <c r="O104" s="72">
        <v>480</v>
      </c>
      <c r="P104" s="72">
        <v>221</v>
      </c>
      <c r="Q104" s="154">
        <v>3925.9049999999997</v>
      </c>
    </row>
    <row r="105" spans="1:17" ht="11.1" customHeight="1">
      <c r="A105" s="84">
        <v>3087.1988550000001</v>
      </c>
      <c r="B105" s="77"/>
      <c r="C105" s="176" t="s">
        <v>27</v>
      </c>
      <c r="D105" s="154">
        <f t="shared" si="3"/>
        <v>642.69999999999993</v>
      </c>
      <c r="E105" s="72">
        <v>160.4</v>
      </c>
      <c r="F105" s="72">
        <v>150.44999999999999</v>
      </c>
      <c r="G105" s="72">
        <v>117.9</v>
      </c>
      <c r="H105" s="72">
        <v>30.3</v>
      </c>
      <c r="I105" s="72">
        <v>90.5</v>
      </c>
      <c r="J105" s="72">
        <v>93.15</v>
      </c>
      <c r="K105" s="72">
        <v>280.67</v>
      </c>
      <c r="L105" s="72">
        <v>167.8</v>
      </c>
      <c r="M105" s="72">
        <v>410.45499999999998</v>
      </c>
      <c r="N105" s="72">
        <v>358.8</v>
      </c>
      <c r="O105" s="72">
        <v>386.7</v>
      </c>
      <c r="P105" s="72">
        <v>434.61</v>
      </c>
      <c r="Q105" s="154">
        <v>2681.7349999999997</v>
      </c>
    </row>
    <row r="106" spans="1:17" ht="11.1" customHeight="1">
      <c r="A106" s="84">
        <v>5057.0200000000004</v>
      </c>
      <c r="B106" s="77"/>
      <c r="C106" s="176" t="s">
        <v>26</v>
      </c>
      <c r="D106" s="154">
        <f t="shared" si="3"/>
        <v>1188.0899999999999</v>
      </c>
      <c r="E106" s="72">
        <v>0</v>
      </c>
      <c r="F106" s="72">
        <v>181.22</v>
      </c>
      <c r="G106" s="72">
        <v>433.09</v>
      </c>
      <c r="H106" s="72">
        <v>0</v>
      </c>
      <c r="I106" s="72">
        <v>317.23</v>
      </c>
      <c r="J106" s="72">
        <v>256.55</v>
      </c>
      <c r="K106" s="72">
        <v>368.95</v>
      </c>
      <c r="L106" s="72">
        <v>272.03500000000003</v>
      </c>
      <c r="M106" s="72">
        <v>321.5</v>
      </c>
      <c r="N106" s="72">
        <v>367.84</v>
      </c>
      <c r="O106" s="72">
        <v>367.14</v>
      </c>
      <c r="P106" s="72">
        <v>369.95</v>
      </c>
      <c r="Q106" s="154">
        <v>3255.5049999999997</v>
      </c>
    </row>
    <row r="107" spans="1:17" ht="11.1" customHeight="1">
      <c r="A107" s="138">
        <v>4624.7643199999993</v>
      </c>
      <c r="B107" s="77"/>
      <c r="C107" s="176" t="s">
        <v>25</v>
      </c>
      <c r="D107" s="154">
        <f t="shared" si="3"/>
        <v>1435.32</v>
      </c>
      <c r="E107" s="72">
        <v>116.045</v>
      </c>
      <c r="F107" s="72">
        <v>143.85</v>
      </c>
      <c r="G107" s="72">
        <v>450.86500000000001</v>
      </c>
      <c r="H107" s="72">
        <v>412.09500000000003</v>
      </c>
      <c r="I107" s="72">
        <v>136.61500000000001</v>
      </c>
      <c r="J107" s="72">
        <v>175.85</v>
      </c>
      <c r="K107" s="72">
        <v>414.3</v>
      </c>
      <c r="L107" s="72">
        <v>393.88</v>
      </c>
      <c r="M107" s="72">
        <v>231.465</v>
      </c>
      <c r="N107" s="72">
        <v>509.07499999999999</v>
      </c>
      <c r="O107" s="72">
        <v>317.25</v>
      </c>
      <c r="P107" s="72">
        <v>387.375</v>
      </c>
      <c r="Q107" s="154">
        <v>3688.665</v>
      </c>
    </row>
    <row r="108" spans="1:17" ht="11.1" customHeight="1">
      <c r="B108" s="77"/>
      <c r="C108" s="176" t="s">
        <v>24</v>
      </c>
      <c r="D108" s="154">
        <f t="shared" si="3"/>
        <v>1602.2170000000001</v>
      </c>
      <c r="E108" s="72">
        <v>394.85</v>
      </c>
      <c r="F108" s="72">
        <v>273.10000000000002</v>
      </c>
      <c r="G108" s="72">
        <v>266.80500000000001</v>
      </c>
      <c r="H108" s="72">
        <v>204.92500000000001</v>
      </c>
      <c r="I108" s="72">
        <v>227.87</v>
      </c>
      <c r="J108" s="72">
        <v>234.667</v>
      </c>
      <c r="K108" s="72">
        <v>307.85000000000002</v>
      </c>
      <c r="L108" s="72">
        <v>290.7</v>
      </c>
      <c r="M108" s="72">
        <v>338.14</v>
      </c>
      <c r="N108" s="72">
        <v>346.75</v>
      </c>
      <c r="O108" s="72">
        <v>339.9</v>
      </c>
      <c r="P108" s="72">
        <v>291.60000000000002</v>
      </c>
      <c r="Q108" s="154">
        <v>3517.1569999999997</v>
      </c>
    </row>
    <row r="109" spans="1:17" ht="11.1" customHeight="1">
      <c r="B109" s="77"/>
      <c r="C109" s="176" t="s">
        <v>23</v>
      </c>
      <c r="D109" s="154">
        <f t="shared" si="3"/>
        <v>1375.4969999999998</v>
      </c>
      <c r="E109" s="72">
        <v>404</v>
      </c>
      <c r="F109" s="72">
        <v>0</v>
      </c>
      <c r="G109" s="72">
        <v>57.9</v>
      </c>
      <c r="H109" s="72">
        <v>195.827</v>
      </c>
      <c r="I109" s="72">
        <v>412.92</v>
      </c>
      <c r="J109" s="72">
        <v>304.85000000000002</v>
      </c>
      <c r="K109" s="72">
        <v>355.08499999999998</v>
      </c>
      <c r="L109" s="72">
        <v>307.45999999999998</v>
      </c>
      <c r="M109" s="72">
        <v>415.7</v>
      </c>
      <c r="N109" s="72">
        <v>454.26</v>
      </c>
      <c r="O109" s="72">
        <v>373.9</v>
      </c>
      <c r="P109" s="72">
        <v>389.7</v>
      </c>
      <c r="Q109" s="154">
        <v>3671.6019999999994</v>
      </c>
    </row>
    <row r="110" spans="1:17" ht="11.1" customHeight="1">
      <c r="B110" s="77"/>
      <c r="C110" s="176" t="s">
        <v>22</v>
      </c>
      <c r="D110" s="154">
        <f t="shared" si="3"/>
        <v>999.51385499999992</v>
      </c>
      <c r="E110" s="72">
        <v>0</v>
      </c>
      <c r="F110" s="72">
        <v>23.883855000000001</v>
      </c>
      <c r="G110" s="72">
        <v>292.375</v>
      </c>
      <c r="H110" s="72">
        <v>137.19999999999999</v>
      </c>
      <c r="I110" s="72">
        <v>263.14499999999998</v>
      </c>
      <c r="J110" s="72">
        <v>282.91000000000003</v>
      </c>
      <c r="K110" s="72">
        <v>323.60000000000002</v>
      </c>
      <c r="L110" s="72">
        <v>317.71499999999997</v>
      </c>
      <c r="M110" s="72">
        <v>355.7</v>
      </c>
      <c r="N110" s="72">
        <v>439.83499999999998</v>
      </c>
      <c r="O110" s="72">
        <v>337.40499999999997</v>
      </c>
      <c r="P110" s="72">
        <v>313.43</v>
      </c>
      <c r="Q110" s="154">
        <v>3087.1988550000001</v>
      </c>
    </row>
    <row r="111" spans="1:17" ht="11.1" customHeight="1">
      <c r="B111" s="77"/>
      <c r="C111" s="176" t="s">
        <v>21</v>
      </c>
      <c r="D111" s="154">
        <f t="shared" si="3"/>
        <v>2116.5</v>
      </c>
      <c r="E111" s="72">
        <v>410.5</v>
      </c>
      <c r="F111" s="72">
        <v>0</v>
      </c>
      <c r="G111" s="72">
        <v>360</v>
      </c>
      <c r="H111" s="72">
        <v>393</v>
      </c>
      <c r="I111" s="72">
        <v>495</v>
      </c>
      <c r="J111" s="72">
        <v>458</v>
      </c>
      <c r="K111" s="72">
        <v>441.52</v>
      </c>
      <c r="L111" s="72">
        <v>430</v>
      </c>
      <c r="M111" s="72">
        <v>575</v>
      </c>
      <c r="N111" s="72">
        <v>452</v>
      </c>
      <c r="O111" s="72">
        <v>490</v>
      </c>
      <c r="P111" s="72">
        <v>552</v>
      </c>
      <c r="Q111" s="154">
        <v>5057.0200000000004</v>
      </c>
    </row>
    <row r="112" spans="1:17" ht="11.1" customHeight="1">
      <c r="B112" s="77"/>
      <c r="C112" s="176" t="s">
        <v>20</v>
      </c>
      <c r="D112" s="154">
        <f t="shared" si="3"/>
        <v>2214.9381600000002</v>
      </c>
      <c r="E112" s="103">
        <v>440.94296000000003</v>
      </c>
      <c r="F112" s="103">
        <v>297.84000000000003</v>
      </c>
      <c r="G112" s="7">
        <v>326.88319999999999</v>
      </c>
      <c r="H112" s="7">
        <v>375.25440000000003</v>
      </c>
      <c r="I112" s="7">
        <v>394.91440000000006</v>
      </c>
      <c r="J112" s="62">
        <v>379.10320000000002</v>
      </c>
      <c r="K112" s="72">
        <v>362.67512000000005</v>
      </c>
      <c r="L112" s="72">
        <v>387.68</v>
      </c>
      <c r="M112" s="72">
        <v>270.48743999999999</v>
      </c>
      <c r="N112" s="72">
        <v>440.43360000000001</v>
      </c>
      <c r="O112" s="62">
        <v>475</v>
      </c>
      <c r="P112" s="62">
        <v>473.55</v>
      </c>
      <c r="Q112" s="154">
        <v>4624.7643199999993</v>
      </c>
    </row>
    <row r="113" spans="1:17" ht="11.1" customHeight="1">
      <c r="B113" s="104"/>
      <c r="C113" s="177">
        <v>2024</v>
      </c>
      <c r="D113" s="157">
        <f>SUM(E113:J113)</f>
        <v>2481.904</v>
      </c>
      <c r="E113" s="105">
        <v>450</v>
      </c>
      <c r="F113" s="105">
        <v>406.904</v>
      </c>
      <c r="G113" s="101">
        <v>400</v>
      </c>
      <c r="H113" s="101">
        <v>415</v>
      </c>
      <c r="I113" s="101">
        <v>400</v>
      </c>
      <c r="J113" s="71">
        <v>410</v>
      </c>
      <c r="K113" s="136"/>
      <c r="L113" s="136"/>
      <c r="M113" s="136"/>
      <c r="N113" s="136"/>
      <c r="O113" s="71"/>
      <c r="P113" s="71"/>
      <c r="Q113" s="157"/>
    </row>
    <row r="114" spans="1:17" ht="9" customHeight="1">
      <c r="B114" s="67" t="s">
        <v>137</v>
      </c>
      <c r="C114" s="70"/>
      <c r="D114" s="70"/>
      <c r="E114" s="69"/>
      <c r="F114" s="69"/>
      <c r="G114" s="69"/>
      <c r="H114" s="67"/>
      <c r="J114" s="69"/>
      <c r="K114" s="69"/>
      <c r="L114" s="69"/>
      <c r="M114" s="69"/>
      <c r="N114" s="69"/>
      <c r="O114" s="69"/>
      <c r="P114" s="69"/>
    </row>
    <row r="115" spans="1:17" ht="9" customHeight="1">
      <c r="A115" s="63"/>
      <c r="B115" s="67" t="s">
        <v>138</v>
      </c>
      <c r="C115" s="70"/>
      <c r="D115" s="70"/>
      <c r="E115" s="69"/>
      <c r="F115" s="69"/>
      <c r="G115" s="69"/>
      <c r="H115" s="67"/>
      <c r="J115" s="69"/>
      <c r="K115" s="69"/>
      <c r="L115" s="69"/>
      <c r="M115" s="69"/>
      <c r="N115" s="69"/>
      <c r="O115" s="69"/>
      <c r="P115" s="69"/>
    </row>
    <row r="116" spans="1:17" ht="9" customHeight="1">
      <c r="A116" s="63"/>
      <c r="B116" s="67" t="s">
        <v>139</v>
      </c>
      <c r="C116" s="64"/>
      <c r="D116" s="64"/>
      <c r="E116" s="69"/>
      <c r="F116" s="69"/>
      <c r="G116" s="69"/>
      <c r="H116" s="67"/>
      <c r="J116" s="69"/>
      <c r="K116" s="69"/>
      <c r="L116" s="69"/>
      <c r="M116" s="69"/>
      <c r="N116" s="69"/>
      <c r="O116" s="69"/>
      <c r="P116" s="69"/>
    </row>
    <row r="117" spans="1:17" ht="9" customHeight="1">
      <c r="A117" s="63"/>
      <c r="B117" s="67" t="s">
        <v>140</v>
      </c>
      <c r="C117" s="65"/>
      <c r="D117" s="65"/>
      <c r="E117" s="65"/>
      <c r="F117" s="65"/>
      <c r="G117" s="65"/>
      <c r="H117" s="65"/>
      <c r="I117" s="68"/>
      <c r="J117" s="68"/>
      <c r="K117" s="68"/>
      <c r="L117" s="68"/>
      <c r="M117" s="68"/>
      <c r="N117" s="68"/>
      <c r="O117" s="68"/>
      <c r="P117" s="68"/>
    </row>
    <row r="118" spans="1:17" ht="9" customHeight="1">
      <c r="A118" s="63"/>
      <c r="B118" s="67" t="s">
        <v>145</v>
      </c>
      <c r="C118" s="65"/>
      <c r="D118" s="65"/>
      <c r="E118" s="65"/>
      <c r="F118" s="65"/>
      <c r="G118" s="65"/>
      <c r="H118" s="65"/>
      <c r="I118" s="68"/>
      <c r="J118" s="68"/>
      <c r="K118" s="68"/>
      <c r="L118" s="68"/>
      <c r="M118" s="68"/>
      <c r="N118" s="68"/>
      <c r="O118" s="68"/>
      <c r="P118" s="68"/>
    </row>
    <row r="119" spans="1:17" ht="9" customHeight="1">
      <c r="A119" s="63"/>
      <c r="B119" s="67" t="s">
        <v>156</v>
      </c>
      <c r="C119" s="65"/>
      <c r="D119" s="65"/>
      <c r="E119" s="65"/>
      <c r="F119" s="65"/>
      <c r="G119" s="65"/>
      <c r="H119" s="65"/>
      <c r="I119" s="68"/>
      <c r="J119" s="68"/>
      <c r="K119" s="68"/>
      <c r="L119" s="68"/>
      <c r="M119" s="68"/>
      <c r="N119" s="68"/>
      <c r="O119" s="68"/>
      <c r="P119" s="68"/>
    </row>
    <row r="120" spans="1:17" ht="9" customHeight="1">
      <c r="A120" s="63"/>
      <c r="B120" s="67" t="s">
        <v>175</v>
      </c>
      <c r="C120" s="65"/>
      <c r="D120" s="65"/>
      <c r="E120" s="65"/>
      <c r="F120" s="65"/>
      <c r="G120" s="65"/>
      <c r="H120" s="65"/>
      <c r="I120" s="68"/>
      <c r="J120" s="68"/>
      <c r="K120" s="68"/>
      <c r="L120" s="68"/>
      <c r="M120" s="68"/>
      <c r="N120" s="68"/>
      <c r="O120" s="68"/>
      <c r="P120" s="68"/>
    </row>
    <row r="121" spans="1:17" ht="9" customHeight="1">
      <c r="A121" s="63"/>
      <c r="B121" s="67" t="s">
        <v>19</v>
      </c>
      <c r="C121" s="66"/>
      <c r="D121" s="66"/>
      <c r="E121" s="66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</row>
    <row r="122" spans="1:17" ht="9" customHeight="1">
      <c r="A122" s="63"/>
      <c r="B122" s="65" t="s">
        <v>18</v>
      </c>
      <c r="C122" s="63"/>
      <c r="D122" s="63"/>
      <c r="E122" s="63"/>
    </row>
    <row r="123" spans="1:17" ht="9" customHeight="1">
      <c r="A123" s="63"/>
      <c r="B123" s="145" t="s">
        <v>176</v>
      </c>
      <c r="C123" s="63"/>
      <c r="D123" s="63"/>
      <c r="E123" s="63"/>
    </row>
    <row r="124" spans="1:17" ht="9" customHeight="1">
      <c r="A124" s="63"/>
      <c r="B124" s="63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  <ignoredErrors>
    <ignoredError sqref="C5:D5 C69:D113 D6:D19 C21:D67" formulaRange="1"/>
    <ignoredError sqref="C6:C20" numberStoredAsText="1" formulaRange="1"/>
    <ignoredError sqref="D20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C.50</vt:lpstr>
      <vt:lpstr>C.51</vt:lpstr>
      <vt:lpstr>C.50!Área_de_impresión</vt:lpstr>
      <vt:lpstr>'C-49'!Área_de_impresión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2023-07-24T16:59:30Z</cp:lastPrinted>
  <dcterms:created xsi:type="dcterms:W3CDTF">2006-02-02T17:16:57Z</dcterms:created>
  <dcterms:modified xsi:type="dcterms:W3CDTF">2024-09-06T17:56:10Z</dcterms:modified>
  <cp:category/>
</cp:coreProperties>
</file>