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G:\ESTADISTICAS\ANUARIOS\ANUARIO 2023\Productos\Cuadros Excel (Publicación)\"/>
    </mc:Choice>
  </mc:AlternateContent>
  <xr:revisionPtr revIDLastSave="0" documentId="13_ncr:1_{50DB3A3F-6210-46E8-81B6-32437B47C7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Índice" sheetId="58" r:id="rId1"/>
    <sheet name="11.1" sheetId="62" r:id="rId2"/>
    <sheet name="11.2" sheetId="33" r:id="rId3"/>
    <sheet name="11.3" sheetId="61" r:id="rId4"/>
    <sheet name="11.4" sheetId="36" r:id="rId5"/>
    <sheet name="11.5" sheetId="48" r:id="rId6"/>
    <sheet name="11.6" sheetId="67" r:id="rId7"/>
    <sheet name="11.7" sheetId="6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68" l="1"/>
  <c r="F9" i="68"/>
  <c r="G9" i="68"/>
  <c r="H9" i="68"/>
  <c r="I9" i="68"/>
  <c r="J9" i="68"/>
  <c r="K9" i="68"/>
  <c r="L9" i="68"/>
  <c r="M9" i="68"/>
  <c r="N9" i="68"/>
  <c r="O9" i="68"/>
  <c r="D9" i="68"/>
  <c r="P7" i="68"/>
  <c r="O8" i="36"/>
  <c r="P5" i="36"/>
  <c r="D7" i="33"/>
  <c r="E7" i="33"/>
  <c r="F7" i="33"/>
  <c r="G7" i="33"/>
  <c r="H7" i="33"/>
  <c r="I7" i="33"/>
  <c r="J7" i="33"/>
  <c r="K7" i="33"/>
  <c r="L7" i="33"/>
  <c r="M7" i="33"/>
  <c r="N7" i="33"/>
  <c r="O7" i="33"/>
  <c r="D8" i="36" l="1"/>
  <c r="H8" i="36"/>
  <c r="E8" i="36"/>
  <c r="F8" i="36"/>
  <c r="G8" i="36"/>
  <c r="I8" i="36"/>
  <c r="J8" i="36"/>
  <c r="K8" i="36"/>
  <c r="L8" i="36"/>
  <c r="M8" i="36"/>
  <c r="N8" i="36"/>
  <c r="P7" i="36" l="1"/>
  <c r="K19" i="61"/>
  <c r="K19" i="62"/>
  <c r="P8" i="68"/>
  <c r="P6" i="48" l="1"/>
  <c r="P6" i="68"/>
  <c r="P5" i="68"/>
  <c r="P9" i="68" s="1"/>
  <c r="Q8" i="68" s="1"/>
  <c r="E7" i="67"/>
  <c r="F7" i="67"/>
  <c r="G7" i="67"/>
  <c r="H7" i="67"/>
  <c r="I7" i="67"/>
  <c r="J7" i="67"/>
  <c r="K7" i="67"/>
  <c r="L7" i="67"/>
  <c r="M7" i="67"/>
  <c r="N7" i="67"/>
  <c r="O7" i="67"/>
  <c r="D7" i="67"/>
  <c r="P5" i="67"/>
  <c r="P6" i="67"/>
  <c r="E7" i="48"/>
  <c r="F7" i="48"/>
  <c r="G7" i="48"/>
  <c r="H7" i="48"/>
  <c r="I7" i="48"/>
  <c r="J7" i="48"/>
  <c r="K7" i="48"/>
  <c r="L7" i="48"/>
  <c r="M7" i="48"/>
  <c r="N7" i="48"/>
  <c r="O7" i="48"/>
  <c r="D7" i="48"/>
  <c r="P5" i="48"/>
  <c r="P6" i="36"/>
  <c r="P8" i="36" s="1"/>
  <c r="P5" i="33"/>
  <c r="P6" i="33"/>
  <c r="B2" i="62"/>
  <c r="B2" i="33"/>
  <c r="B2" i="61"/>
  <c r="B2" i="36"/>
  <c r="B2" i="48"/>
  <c r="B2" i="67"/>
  <c r="B2" i="68"/>
  <c r="P7" i="48" l="1"/>
  <c r="P7" i="33"/>
  <c r="Q6" i="33" s="1"/>
  <c r="P7" i="67"/>
  <c r="Q7" i="67" s="1"/>
  <c r="Q7" i="68" l="1"/>
  <c r="Q5" i="33"/>
  <c r="Q5" i="68"/>
  <c r="Q6" i="68"/>
  <c r="Q6" i="67"/>
  <c r="Q5" i="67"/>
  <c r="Q6" i="48"/>
  <c r="Q5" i="48"/>
  <c r="Q7" i="48"/>
  <c r="Q7" i="36"/>
  <c r="Q5" i="36"/>
  <c r="Q6" i="36"/>
  <c r="Q8" i="36"/>
</calcChain>
</file>

<file path=xl/sharedStrings.xml><?xml version="1.0" encoding="utf-8"?>
<sst xmlns="http://schemas.openxmlformats.org/spreadsheetml/2006/main" count="180" uniqueCount="52">
  <si>
    <t>Mes</t>
  </si>
  <si>
    <t>Total</t>
  </si>
  <si>
    <t>De parte</t>
  </si>
  <si>
    <t>%</t>
  </si>
  <si>
    <t>volver</t>
  </si>
  <si>
    <t>Apelaciones ingresadas</t>
  </si>
  <si>
    <t>Apelaciones resueltas</t>
  </si>
  <si>
    <t>Materia</t>
  </si>
  <si>
    <t>Tipo de inicio</t>
  </si>
  <si>
    <t>Sentido de pronunciamiento</t>
  </si>
  <si>
    <t>Sentido del pronunciamiento</t>
  </si>
  <si>
    <t>-</t>
  </si>
  <si>
    <t>Nulidad</t>
  </si>
  <si>
    <t>Revoca</t>
  </si>
  <si>
    <t>De oficio</t>
  </si>
  <si>
    <t>MODIFICA</t>
  </si>
  <si>
    <t xml:space="preserve">11. SALA ESPECIALIZADA EN  DEFENSA DE LA COMPETENCIA </t>
  </si>
  <si>
    <t>A. APELACIONES EN MATERIA DE COMPETENCIA DESLEAL</t>
  </si>
  <si>
    <t>B. APELACIONES EN OTRAS MATERIAS</t>
  </si>
  <si>
    <t>CDB</t>
  </si>
  <si>
    <t>DLC</t>
  </si>
  <si>
    <t>Nota: Los expedientes hacen mención a los siguientes órganos resolutivos: DLC y CDB.</t>
  </si>
  <si>
    <t>Confirma 1/</t>
  </si>
  <si>
    <t>Otros 2/</t>
  </si>
  <si>
    <t>1/ Incluye confirma y confirma en parte.</t>
  </si>
  <si>
    <t xml:space="preserve">1/ Incluye apelación, apelación de resolución de confidencialidad, apelación medida cautelar, y apelación de liquidación de costas y costos. </t>
  </si>
  <si>
    <t>Total 2023</t>
  </si>
  <si>
    <t>Ene-23</t>
  </si>
  <si>
    <t>Feb-23</t>
  </si>
  <si>
    <t>Mar-23</t>
  </si>
  <si>
    <t>Abr-23</t>
  </si>
  <si>
    <t>May-23</t>
  </si>
  <si>
    <t>Jun-23</t>
  </si>
  <si>
    <t>Jul-23</t>
  </si>
  <si>
    <t>Ago-23</t>
  </si>
  <si>
    <t>Sep-23</t>
  </si>
  <si>
    <t>Oct-23</t>
  </si>
  <si>
    <t>Nov-23</t>
  </si>
  <si>
    <t>Dic-23</t>
  </si>
  <si>
    <t>Sustracción de la materia</t>
  </si>
  <si>
    <t>n.°</t>
  </si>
  <si>
    <t>11.1. SDC: APELACIONES INGRESADAS EN MATERIA DE COMPETENCIA DESLEAL, ENERO-DICIEMBRE 2023</t>
  </si>
  <si>
    <t>11.2. SDC: APELACIONES INGRESADAS EN MATERIA DE COMPETENCIA DESLEAL, SEGÚN TIPO DE INICIO DE PROCEDIMIENTO EN PRIMERA INSTANCIA, ENERO-DICIEMBRE 2023</t>
  </si>
  <si>
    <t>11.3. SDC: APELACIONES RESUELTAS EN MATERIA DE COMPETENCIA DESLEAL, ENERO-DICIEMBRE 2023</t>
  </si>
  <si>
    <t>11.4. SDC: APELACIONES RESUELTAS EN MATERIA DE COMPETENCIA DESLEAL, SEGÚN EL SENTIDO DEL PRONUNCIAMIENTO, ENERO-DICIEMBRE 2023</t>
  </si>
  <si>
    <t>11.5. SDC: OTRAS APELACIONES INGRESADAS, SEGÚN MATERIA, ENERO-DICIEMBRE 2023</t>
  </si>
  <si>
    <t>11.6. SDC: OTRAS APELACIONES RESUELTAS, SEGÚN MATERIA, ENERO-DICIEMBRE 2023</t>
  </si>
  <si>
    <t>11.7. SDC: OTRAS APELACIONES RESUELTAS, SEGÚN EL SENTIDO DEL PRONUNCIAMIENTO, ENERO-DICIEMBRE 2023</t>
  </si>
  <si>
    <t>Fuente: Sala Especializada en Defensa de la Competencia</t>
  </si>
  <si>
    <t>Elaboración: Gerencia de Estudios Económicos</t>
  </si>
  <si>
    <t>1/ Incluye confirma y conforma en parte.</t>
  </si>
  <si>
    <t>2/ Incluye a sustracción de la materia, improcedente, nulidad y modifica.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</si>
</sst>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_ ;_ * \-#,##0_ ;_ * &quot;-&quot;_ ;_ @_ "/>
    <numFmt numFmtId="165" formatCode="_ * #,##0.00_ ;_ * \-#,##0.00_ ;_ * &quot;-&quot;??_ ;_ @_ "/>
    <numFmt numFmtId="166" formatCode="_ &quot;S/.&quot;\ * #,##0.00_ ;_ &quot;S/.&quot;\ * \-#,##0.00_ ;_ &quot;S/.&quot;\ * &quot;-&quot;??_ ;_ @_ "/>
    <numFmt numFmtId="167" formatCode="_(* #,##0.00_);_(* \(#,##0.00\);_(* &quot;-&quot;??_);_(@_)"/>
    <numFmt numFmtId="168" formatCode="[$-C0A]mmm/yy;@"/>
    <numFmt numFmtId="169" formatCode="_ * #,##0.00_ ;_ * \-#,##0.00_ ;_ * &quot;-&quot;_ ;_ @_ "/>
    <numFmt numFmtId="170" formatCode="[$-C0A]mmm\-yy;@"/>
  </numFmts>
  <fonts count="53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u/>
      <sz val="7.7"/>
      <color indexed="12"/>
      <name val="Calibri"/>
      <family val="2"/>
    </font>
    <font>
      <sz val="8"/>
      <name val="Arial"/>
      <family val="2"/>
    </font>
    <font>
      <sz val="10"/>
      <name val="Calibri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990033"/>
      <name val="Arial"/>
      <family val="2"/>
    </font>
    <font>
      <sz val="10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rgb="FF990033"/>
      <name val="Arial"/>
      <family val="2"/>
    </font>
    <font>
      <sz val="10"/>
      <color rgb="FF990033"/>
      <name val="Arial"/>
      <family val="2"/>
    </font>
    <font>
      <b/>
      <sz val="11"/>
      <color rgb="FF990033"/>
      <name val="Arial"/>
      <family val="2"/>
    </font>
    <font>
      <u/>
      <sz val="10"/>
      <color rgb="FF990033"/>
      <name val="Arial"/>
      <family val="2"/>
    </font>
    <font>
      <u/>
      <sz val="11"/>
      <color rgb="FF990033"/>
      <name val="Arial"/>
      <family val="2"/>
    </font>
    <font>
      <sz val="10"/>
      <color theme="1"/>
      <name val="Arial"/>
      <family val="2"/>
    </font>
    <font>
      <sz val="10"/>
      <color theme="0" tint="-0.34998626667073579"/>
      <name val="Arial"/>
      <family val="2"/>
    </font>
    <font>
      <b/>
      <sz val="10"/>
      <color indexed="8"/>
      <name val="Arial"/>
      <family val="2"/>
    </font>
    <font>
      <sz val="7.5"/>
      <color indexed="8"/>
      <name val="Arial"/>
      <family val="2"/>
    </font>
    <font>
      <sz val="7.5"/>
      <name val="Calibri"/>
      <family val="2"/>
      <scheme val="minor"/>
    </font>
    <font>
      <sz val="7.5"/>
      <name val="Arial"/>
      <family val="2"/>
    </font>
    <font>
      <b/>
      <sz val="7.5"/>
      <color indexed="9"/>
      <name val="Arial"/>
      <family val="2"/>
    </font>
    <font>
      <u/>
      <sz val="9"/>
      <color indexed="12"/>
      <name val="Arial"/>
      <family val="2"/>
    </font>
    <font>
      <b/>
      <sz val="9"/>
      <color indexed="8"/>
      <name val="Calibri"/>
      <family val="2"/>
    </font>
    <font>
      <b/>
      <sz val="9"/>
      <name val="Calibri"/>
      <family val="2"/>
    </font>
    <font>
      <sz val="9"/>
      <name val="Calibri"/>
      <family val="2"/>
      <scheme val="minor"/>
    </font>
    <font>
      <sz val="9"/>
      <name val="Arial"/>
      <family val="2"/>
    </font>
    <font>
      <sz val="9"/>
      <color indexed="8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0033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0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12" fillId="3" borderId="0" applyNumberFormat="0" applyBorder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3" applyNumberFormat="0" applyFill="0" applyAlignment="0" applyProtection="0"/>
    <xf numFmtId="0" fontId="8" fillId="21" borderId="2" applyNumberFormat="0" applyAlignment="0" applyProtection="0"/>
    <xf numFmtId="0" fontId="10" fillId="0" borderId="0" applyNumberFormat="0" applyFill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11" fillId="7" borderId="1" applyNumberFormat="0" applyAlignment="0" applyProtection="0"/>
    <xf numFmtId="0" fontId="16" fillId="0" borderId="0" applyNumberFormat="0" applyFill="0" applyBorder="0" applyAlignment="0" applyProtection="0"/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6" fillId="4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2" fillId="3" borderId="0" applyNumberFormat="0" applyBorder="0" applyAlignment="0" applyProtection="0"/>
    <xf numFmtId="0" fontId="11" fillId="7" borderId="1" applyNumberFormat="0" applyAlignment="0" applyProtection="0"/>
    <xf numFmtId="0" fontId="9" fillId="0" borderId="3" applyNumberFormat="0" applyFill="0" applyAlignment="0" applyProtection="0"/>
    <xf numFmtId="167" fontId="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0" fillId="0" borderId="0" applyFont="0" applyFill="0" applyBorder="0" applyAlignment="0" applyProtection="0"/>
    <xf numFmtId="167" fontId="29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3" fillId="22" borderId="0" applyNumberFormat="0" applyBorder="0" applyAlignment="0" applyProtection="0"/>
    <xf numFmtId="0" fontId="30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23" borderId="7" applyNumberFormat="0" applyFont="0" applyAlignment="0" applyProtection="0"/>
    <xf numFmtId="0" fontId="4" fillId="23" borderId="7" applyNumberFormat="0" applyFont="0" applyAlignment="0" applyProtection="0"/>
    <xf numFmtId="0" fontId="14" fillId="20" borderId="8" applyNumberFormat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5" applyNumberFormat="0" applyFill="0" applyAlignment="0" applyProtection="0"/>
    <xf numFmtId="0" fontId="10" fillId="0" borderId="6" applyNumberFormat="0" applyFill="0" applyAlignment="0" applyProtection="0"/>
    <xf numFmtId="0" fontId="20" fillId="0" borderId="9" applyNumberFormat="0" applyFill="0" applyAlignment="0" applyProtection="0"/>
    <xf numFmtId="0" fontId="15" fillId="0" borderId="0" applyNumberFormat="0" applyFill="0" applyBorder="0" applyAlignment="0" applyProtection="0"/>
  </cellStyleXfs>
  <cellXfs count="113">
    <xf numFmtId="0" fontId="0" fillId="0" borderId="0" xfId="0"/>
    <xf numFmtId="0" fontId="3" fillId="24" borderId="0" xfId="0" applyFont="1" applyFill="1"/>
    <xf numFmtId="2" fontId="3" fillId="24" borderId="0" xfId="0" applyNumberFormat="1" applyFont="1" applyFill="1"/>
    <xf numFmtId="164" fontId="3" fillId="24" borderId="0" xfId="0" applyNumberFormat="1" applyFont="1" applyFill="1" applyAlignment="1">
      <alignment horizontal="center" vertical="center" wrapText="1"/>
    </xf>
    <xf numFmtId="0" fontId="31" fillId="26" borderId="0" xfId="0" applyFont="1" applyFill="1" applyAlignment="1">
      <alignment vertical="center"/>
    </xf>
    <xf numFmtId="0" fontId="32" fillId="26" borderId="0" xfId="0" applyFont="1" applyFill="1" applyAlignment="1">
      <alignment horizontal="left" vertical="center"/>
    </xf>
    <xf numFmtId="0" fontId="33" fillId="26" borderId="0" xfId="83" applyFont="1" applyFill="1" applyAlignment="1">
      <alignment vertical="center"/>
    </xf>
    <xf numFmtId="0" fontId="23" fillId="24" borderId="0" xfId="0" applyFont="1" applyFill="1" applyAlignment="1">
      <alignment horizontal="center" vertical="center" wrapText="1"/>
    </xf>
    <xf numFmtId="0" fontId="23" fillId="24" borderId="0" xfId="0" applyFont="1" applyFill="1" applyAlignment="1">
      <alignment horizontal="left" vertical="center" wrapText="1"/>
    </xf>
    <xf numFmtId="0" fontId="23" fillId="24" borderId="0" xfId="0" applyFont="1" applyFill="1" applyAlignment="1">
      <alignment horizontal="center" vertical="center"/>
    </xf>
    <xf numFmtId="168" fontId="21" fillId="24" borderId="0" xfId="0" applyNumberFormat="1" applyFont="1" applyFill="1" applyAlignment="1">
      <alignment horizontal="center" vertical="center" wrapText="1"/>
    </xf>
    <xf numFmtId="164" fontId="3" fillId="24" borderId="0" xfId="0" applyNumberFormat="1" applyFont="1" applyFill="1" applyAlignment="1">
      <alignment horizontal="center" vertical="center"/>
    </xf>
    <xf numFmtId="0" fontId="3" fillId="24" borderId="0" xfId="0" applyFont="1" applyFill="1" applyAlignment="1">
      <alignment horizontal="center" vertical="center" wrapText="1"/>
    </xf>
    <xf numFmtId="3" fontId="21" fillId="24" borderId="0" xfId="0" applyNumberFormat="1" applyFont="1" applyFill="1" applyAlignment="1">
      <alignment horizontal="right" vertical="center" wrapText="1"/>
    </xf>
    <xf numFmtId="2" fontId="23" fillId="24" borderId="0" xfId="0" applyNumberFormat="1" applyFont="1" applyFill="1" applyAlignment="1">
      <alignment horizontal="center" vertical="center" wrapText="1"/>
    </xf>
    <xf numFmtId="2" fontId="21" fillId="27" borderId="0" xfId="0" applyNumberFormat="1" applyFont="1" applyFill="1" applyAlignment="1">
      <alignment horizontal="center" vertical="center" wrapText="1"/>
    </xf>
    <xf numFmtId="2" fontId="34" fillId="27" borderId="0" xfId="75" applyNumberFormat="1" applyFont="1" applyFill="1" applyAlignment="1">
      <alignment horizontal="right" vertical="center" wrapText="1"/>
    </xf>
    <xf numFmtId="0" fontId="35" fillId="26" borderId="0" xfId="70" applyFont="1" applyFill="1" applyAlignment="1" applyProtection="1">
      <alignment horizontal="left" vertical="top"/>
    </xf>
    <xf numFmtId="0" fontId="36" fillId="26" borderId="0" xfId="0" applyFont="1" applyFill="1"/>
    <xf numFmtId="0" fontId="32" fillId="26" borderId="0" xfId="70" applyFont="1" applyFill="1" applyAlignment="1" applyProtection="1">
      <alignment horizontal="left" vertical="top"/>
    </xf>
    <xf numFmtId="0" fontId="37" fillId="26" borderId="0" xfId="70" applyFont="1" applyFill="1" applyAlignment="1" applyProtection="1">
      <alignment horizontal="left" vertical="top"/>
    </xf>
    <xf numFmtId="0" fontId="36" fillId="26" borderId="0" xfId="71" applyFont="1" applyFill="1" applyAlignment="1" applyProtection="1"/>
    <xf numFmtId="0" fontId="38" fillId="26" borderId="0" xfId="70" applyFont="1" applyFill="1" applyAlignment="1" applyProtection="1"/>
    <xf numFmtId="0" fontId="36" fillId="26" borderId="0" xfId="70" applyFont="1" applyFill="1" applyAlignment="1" applyProtection="1"/>
    <xf numFmtId="0" fontId="37" fillId="26" borderId="0" xfId="0" applyFont="1" applyFill="1"/>
    <xf numFmtId="164" fontId="21" fillId="27" borderId="0" xfId="0" applyNumberFormat="1" applyFont="1" applyFill="1" applyAlignment="1">
      <alignment horizontal="right" vertical="center" wrapText="1"/>
    </xf>
    <xf numFmtId="0" fontId="3" fillId="26" borderId="0" xfId="0" applyFont="1" applyFill="1" applyAlignment="1">
      <alignment horizontal="center" vertical="center" wrapText="1"/>
    </xf>
    <xf numFmtId="0" fontId="3" fillId="26" borderId="0" xfId="0" applyFont="1" applyFill="1"/>
    <xf numFmtId="2" fontId="3" fillId="26" borderId="0" xfId="0" applyNumberFormat="1" applyFont="1" applyFill="1"/>
    <xf numFmtId="0" fontId="3" fillId="28" borderId="0" xfId="0" applyFont="1" applyFill="1" applyAlignment="1">
      <alignment horizontal="center" vertical="center" wrapText="1"/>
    </xf>
    <xf numFmtId="2" fontId="3" fillId="28" borderId="0" xfId="75" applyNumberFormat="1" applyFont="1" applyFill="1" applyAlignment="1">
      <alignment horizontal="right" vertical="center" wrapText="1"/>
    </xf>
    <xf numFmtId="0" fontId="3" fillId="28" borderId="0" xfId="0" applyFont="1" applyFill="1" applyAlignment="1">
      <alignment horizontal="left" vertical="center" wrapText="1"/>
    </xf>
    <xf numFmtId="0" fontId="33" fillId="28" borderId="0" xfId="83" applyFont="1" applyFill="1" applyAlignment="1">
      <alignment vertical="center"/>
    </xf>
    <xf numFmtId="0" fontId="31" fillId="28" borderId="0" xfId="0" applyFont="1" applyFill="1" applyAlignment="1">
      <alignment vertical="center"/>
    </xf>
    <xf numFmtId="0" fontId="32" fillId="28" borderId="0" xfId="0" applyFont="1" applyFill="1" applyAlignment="1">
      <alignment horizontal="left" vertical="center"/>
    </xf>
    <xf numFmtId="0" fontId="22" fillId="28" borderId="0" xfId="83" applyFont="1" applyFill="1" applyAlignment="1">
      <alignment horizontal="left" vertical="center"/>
    </xf>
    <xf numFmtId="0" fontId="33" fillId="28" borderId="0" xfId="83" applyFont="1" applyFill="1" applyAlignment="1">
      <alignment horizontal="center" vertical="center"/>
    </xf>
    <xf numFmtId="0" fontId="3" fillId="28" borderId="0" xfId="83" applyFont="1" applyFill="1" applyAlignment="1">
      <alignment horizontal="left" vertical="center"/>
    </xf>
    <xf numFmtId="0" fontId="3" fillId="28" borderId="0" xfId="83" applyFont="1" applyFill="1" applyAlignment="1">
      <alignment vertical="center"/>
    </xf>
    <xf numFmtId="168" fontId="33" fillId="28" borderId="0" xfId="83" applyNumberFormat="1" applyFont="1" applyFill="1" applyAlignment="1">
      <alignment vertical="center"/>
    </xf>
    <xf numFmtId="1" fontId="33" fillId="28" borderId="0" xfId="83" applyNumberFormat="1" applyFont="1" applyFill="1" applyAlignment="1">
      <alignment vertical="center"/>
    </xf>
    <xf numFmtId="168" fontId="33" fillId="28" borderId="0" xfId="83" applyNumberFormat="1" applyFont="1" applyFill="1" applyAlignment="1">
      <alignment horizontal="left" vertical="center"/>
    </xf>
    <xf numFmtId="170" fontId="33" fillId="28" borderId="0" xfId="83" applyNumberFormat="1" applyFont="1" applyFill="1" applyAlignment="1">
      <alignment horizontal="left" vertical="center"/>
    </xf>
    <xf numFmtId="17" fontId="33" fillId="28" borderId="0" xfId="83" applyNumberFormat="1" applyFont="1" applyFill="1" applyAlignment="1">
      <alignment vertical="center"/>
    </xf>
    <xf numFmtId="3" fontId="33" fillId="28" borderId="0" xfId="83" applyNumberFormat="1" applyFont="1" applyFill="1" applyAlignment="1">
      <alignment vertical="center"/>
    </xf>
    <xf numFmtId="10" fontId="26" fillId="28" borderId="0" xfId="93" applyNumberFormat="1" applyFont="1" applyFill="1" applyAlignment="1">
      <alignment vertical="center"/>
    </xf>
    <xf numFmtId="0" fontId="0" fillId="28" borderId="0" xfId="0" applyFill="1"/>
    <xf numFmtId="0" fontId="3" fillId="28" borderId="0" xfId="0" applyFont="1" applyFill="1" applyAlignment="1">
      <alignment horizontal="right"/>
    </xf>
    <xf numFmtId="0" fontId="0" fillId="26" borderId="0" xfId="0" applyFill="1"/>
    <xf numFmtId="0" fontId="23" fillId="26" borderId="0" xfId="0" applyFont="1" applyFill="1" applyAlignment="1">
      <alignment horizontal="center" vertical="center" wrapText="1"/>
    </xf>
    <xf numFmtId="0" fontId="33" fillId="28" borderId="0" xfId="83" applyFont="1" applyFill="1" applyAlignment="1">
      <alignment horizontal="right" vertical="center"/>
    </xf>
    <xf numFmtId="168" fontId="21" fillId="27" borderId="0" xfId="0" applyNumberFormat="1" applyFont="1" applyFill="1" applyAlignment="1">
      <alignment horizontal="center" vertical="center" wrapText="1"/>
    </xf>
    <xf numFmtId="169" fontId="21" fillId="27" borderId="0" xfId="0" applyNumberFormat="1" applyFont="1" applyFill="1" applyAlignment="1">
      <alignment horizontal="right" vertical="center" wrapText="1"/>
    </xf>
    <xf numFmtId="0" fontId="23" fillId="26" borderId="0" xfId="0" applyFont="1" applyFill="1" applyAlignment="1">
      <alignment horizontal="center" vertical="center"/>
    </xf>
    <xf numFmtId="164" fontId="21" fillId="27" borderId="0" xfId="0" applyNumberFormat="1" applyFont="1" applyFill="1" applyAlignment="1">
      <alignment horizontal="center" vertical="center" wrapText="1"/>
    </xf>
    <xf numFmtId="0" fontId="23" fillId="26" borderId="0" xfId="0" applyFont="1" applyFill="1" applyAlignment="1">
      <alignment horizontal="left" vertical="center" wrapText="1"/>
    </xf>
    <xf numFmtId="2" fontId="23" fillId="26" borderId="0" xfId="0" applyNumberFormat="1" applyFont="1" applyFill="1" applyAlignment="1">
      <alignment horizontal="center" vertical="center" wrapText="1"/>
    </xf>
    <xf numFmtId="168" fontId="21" fillId="26" borderId="0" xfId="0" applyNumberFormat="1" applyFont="1" applyFill="1" applyAlignment="1">
      <alignment horizontal="center" vertical="center" wrapText="1"/>
    </xf>
    <xf numFmtId="3" fontId="21" fillId="26" borderId="0" xfId="0" applyNumberFormat="1" applyFont="1" applyFill="1" applyAlignment="1">
      <alignment horizontal="right" vertical="center" wrapText="1"/>
    </xf>
    <xf numFmtId="0" fontId="0" fillId="28" borderId="0" xfId="0" applyFill="1" applyAlignment="1">
      <alignment horizontal="center" vertical="center"/>
    </xf>
    <xf numFmtId="164" fontId="3" fillId="28" borderId="0" xfId="0" applyNumberFormat="1" applyFont="1" applyFill="1" applyAlignment="1">
      <alignment horizontal="center" vertical="center" wrapText="1"/>
    </xf>
    <xf numFmtId="17" fontId="21" fillId="25" borderId="0" xfId="0" quotePrefix="1" applyNumberFormat="1" applyFont="1" applyFill="1" applyAlignment="1">
      <alignment horizontal="center" vertical="center"/>
    </xf>
    <xf numFmtId="0" fontId="39" fillId="24" borderId="0" xfId="71" applyFont="1" applyFill="1" applyAlignment="1" applyProtection="1"/>
    <xf numFmtId="0" fontId="1" fillId="28" borderId="0" xfId="0" applyFont="1" applyFill="1" applyAlignment="1">
      <alignment horizontal="left" vertical="center" wrapText="1"/>
    </xf>
    <xf numFmtId="0" fontId="1" fillId="28" borderId="0" xfId="0" applyFont="1" applyFill="1" applyAlignment="1">
      <alignment horizontal="left" vertical="center"/>
    </xf>
    <xf numFmtId="0" fontId="1" fillId="24" borderId="0" xfId="0" applyFont="1" applyFill="1" applyAlignment="1">
      <alignment vertical="center"/>
    </xf>
    <xf numFmtId="0" fontId="41" fillId="0" borderId="0" xfId="0" applyFont="1"/>
    <xf numFmtId="0" fontId="1" fillId="26" borderId="0" xfId="0" applyFont="1" applyFill="1" applyAlignment="1">
      <alignment horizontal="left" vertical="center" wrapText="1"/>
    </xf>
    <xf numFmtId="0" fontId="1" fillId="26" borderId="0" xfId="0" applyFont="1" applyFill="1"/>
    <xf numFmtId="0" fontId="1" fillId="26" borderId="0" xfId="0" applyFont="1" applyFill="1" applyAlignment="1">
      <alignment horizontal="left" vertical="center"/>
    </xf>
    <xf numFmtId="0" fontId="1" fillId="24" borderId="0" xfId="0" applyFont="1" applyFill="1"/>
    <xf numFmtId="0" fontId="1" fillId="24" borderId="0" xfId="0" applyFont="1" applyFill="1" applyAlignment="1">
      <alignment vertical="center" wrapText="1"/>
    </xf>
    <xf numFmtId="0" fontId="1" fillId="26" borderId="0" xfId="0" applyFont="1" applyFill="1" applyAlignment="1">
      <alignment horizontal="center" vertical="center"/>
    </xf>
    <xf numFmtId="0" fontId="40" fillId="26" borderId="0" xfId="0" applyFont="1" applyFill="1" applyAlignment="1">
      <alignment horizontal="center" vertical="center"/>
    </xf>
    <xf numFmtId="17" fontId="1" fillId="0" borderId="10" xfId="0" quotePrefix="1" applyNumberFormat="1" applyFont="1" applyBorder="1" applyAlignment="1">
      <alignment horizontal="center" vertical="center"/>
    </xf>
    <xf numFmtId="0" fontId="42" fillId="26" borderId="0" xfId="0" applyFont="1" applyFill="1" applyAlignment="1">
      <alignment horizontal="left" vertical="center"/>
    </xf>
    <xf numFmtId="3" fontId="42" fillId="26" borderId="0" xfId="0" applyNumberFormat="1" applyFont="1" applyFill="1" applyAlignment="1">
      <alignment horizontal="center" vertical="center"/>
    </xf>
    <xf numFmtId="0" fontId="25" fillId="0" borderId="0" xfId="0" applyFont="1"/>
    <xf numFmtId="0" fontId="43" fillId="26" borderId="0" xfId="0" applyFont="1" applyFill="1" applyAlignment="1">
      <alignment horizontal="left" vertical="center"/>
    </xf>
    <xf numFmtId="164" fontId="34" fillId="27" borderId="0" xfId="0" applyNumberFormat="1" applyFont="1" applyFill="1" applyAlignment="1">
      <alignment horizontal="center" vertical="center" wrapText="1"/>
    </xf>
    <xf numFmtId="0" fontId="44" fillId="28" borderId="0" xfId="83" applyFont="1" applyFill="1" applyAlignment="1">
      <alignment vertical="center"/>
    </xf>
    <xf numFmtId="0" fontId="45" fillId="28" borderId="0" xfId="83" applyFont="1" applyFill="1" applyAlignment="1">
      <alignment horizontal="left" vertical="center"/>
    </xf>
    <xf numFmtId="0" fontId="45" fillId="0" borderId="0" xfId="0" applyFont="1"/>
    <xf numFmtId="0" fontId="45" fillId="28" borderId="0" xfId="83" applyFont="1" applyFill="1" applyAlignment="1">
      <alignment vertical="center"/>
    </xf>
    <xf numFmtId="0" fontId="45" fillId="28" borderId="0" xfId="83" applyFont="1" applyFill="1" applyAlignment="1">
      <alignment horizontal="center" vertical="center"/>
    </xf>
    <xf numFmtId="0" fontId="45" fillId="26" borderId="0" xfId="83" applyFont="1" applyFill="1" applyAlignment="1">
      <alignment vertical="center"/>
    </xf>
    <xf numFmtId="0" fontId="43" fillId="24" borderId="0" xfId="0" applyFont="1" applyFill="1" applyAlignment="1">
      <alignment horizontal="center" vertical="center" wrapText="1"/>
    </xf>
    <xf numFmtId="0" fontId="45" fillId="24" borderId="0" xfId="0" applyFont="1" applyFill="1" applyAlignment="1">
      <alignment horizontal="left" vertical="center" wrapText="1"/>
    </xf>
    <xf numFmtId="164" fontId="45" fillId="24" borderId="0" xfId="0" applyNumberFormat="1" applyFont="1" applyFill="1" applyAlignment="1">
      <alignment horizontal="center" vertical="center" wrapText="1"/>
    </xf>
    <xf numFmtId="2" fontId="45" fillId="24" borderId="0" xfId="0" applyNumberFormat="1" applyFont="1" applyFill="1" applyAlignment="1">
      <alignment horizontal="center" vertical="center" wrapText="1"/>
    </xf>
    <xf numFmtId="0" fontId="45" fillId="24" borderId="0" xfId="0" applyFont="1" applyFill="1" applyAlignment="1">
      <alignment horizontal="center" vertical="center" wrapText="1"/>
    </xf>
    <xf numFmtId="164" fontId="45" fillId="24" borderId="0" xfId="0" applyNumberFormat="1" applyFont="1" applyFill="1" applyAlignment="1">
      <alignment horizontal="center" vertical="center"/>
    </xf>
    <xf numFmtId="2" fontId="45" fillId="24" borderId="0" xfId="75" applyNumberFormat="1" applyFont="1" applyFill="1" applyAlignment="1">
      <alignment horizontal="right" vertical="center" wrapText="1"/>
    </xf>
    <xf numFmtId="0" fontId="45" fillId="26" borderId="0" xfId="0" applyFont="1" applyFill="1" applyAlignment="1">
      <alignment horizontal="left" vertical="center" wrapText="1"/>
    </xf>
    <xf numFmtId="164" fontId="45" fillId="26" borderId="0" xfId="0" applyNumberFormat="1" applyFont="1" applyFill="1" applyAlignment="1">
      <alignment horizontal="center" vertical="center" wrapText="1"/>
    </xf>
    <xf numFmtId="0" fontId="43" fillId="26" borderId="0" xfId="0" applyFont="1" applyFill="1" applyAlignment="1">
      <alignment horizontal="center" vertical="center" wrapText="1"/>
    </xf>
    <xf numFmtId="3" fontId="46" fillId="24" borderId="0" xfId="0" applyNumberFormat="1" applyFont="1" applyFill="1" applyAlignment="1">
      <alignment horizontal="right" vertical="center" wrapText="1"/>
    </xf>
    <xf numFmtId="2" fontId="45" fillId="26" borderId="0" xfId="0" applyNumberFormat="1" applyFont="1" applyFill="1"/>
    <xf numFmtId="0" fontId="45" fillId="26" borderId="0" xfId="0" applyFont="1" applyFill="1"/>
    <xf numFmtId="0" fontId="45" fillId="24" borderId="0" xfId="0" applyFont="1" applyFill="1"/>
    <xf numFmtId="2" fontId="45" fillId="24" borderId="0" xfId="0" applyNumberFormat="1" applyFont="1" applyFill="1"/>
    <xf numFmtId="0" fontId="47" fillId="28" borderId="0" xfId="70" applyFont="1" applyFill="1" applyAlignment="1" applyProtection="1">
      <alignment vertical="center"/>
    </xf>
    <xf numFmtId="0" fontId="48" fillId="28" borderId="0" xfId="0" applyFont="1" applyFill="1" applyAlignment="1">
      <alignment vertical="center"/>
    </xf>
    <xf numFmtId="0" fontId="49" fillId="28" borderId="0" xfId="83" applyFont="1" applyFill="1" applyAlignment="1">
      <alignment vertical="center"/>
    </xf>
    <xf numFmtId="0" fontId="50" fillId="28" borderId="0" xfId="83" applyFont="1" applyFill="1" applyAlignment="1">
      <alignment vertical="center"/>
    </xf>
    <xf numFmtId="0" fontId="51" fillId="28" borderId="0" xfId="83" applyFont="1" applyFill="1" applyAlignment="1">
      <alignment vertical="center"/>
    </xf>
    <xf numFmtId="0" fontId="50" fillId="26" borderId="0" xfId="83" applyFont="1" applyFill="1" applyAlignment="1">
      <alignment vertical="center"/>
    </xf>
    <xf numFmtId="0" fontId="47" fillId="26" borderId="0" xfId="71" applyFont="1" applyFill="1" applyAlignment="1" applyProtection="1">
      <alignment vertical="center"/>
    </xf>
    <xf numFmtId="0" fontId="52" fillId="24" borderId="0" xfId="0" applyFont="1" applyFill="1" applyAlignment="1">
      <alignment horizontal="center" vertical="center" wrapText="1"/>
    </xf>
    <xf numFmtId="0" fontId="51" fillId="24" borderId="0" xfId="0" applyFont="1" applyFill="1" applyAlignment="1">
      <alignment horizontal="center" vertical="center" wrapText="1"/>
    </xf>
    <xf numFmtId="0" fontId="52" fillId="26" borderId="0" xfId="0" applyFont="1" applyFill="1" applyAlignment="1">
      <alignment horizontal="center" vertical="center" wrapText="1"/>
    </xf>
    <xf numFmtId="0" fontId="47" fillId="28" borderId="0" xfId="71" applyFont="1" applyFill="1" applyAlignment="1" applyProtection="1">
      <alignment vertical="center"/>
    </xf>
    <xf numFmtId="3" fontId="21" fillId="27" borderId="0" xfId="0" applyNumberFormat="1" applyFont="1" applyFill="1" applyAlignment="1">
      <alignment horizontal="left" vertical="center" wrapText="1"/>
    </xf>
  </cellXfs>
  <cellStyles count="10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Énfasis1" xfId="7" builtinId="30" customBuiltin="1"/>
    <cellStyle name="20% - Énfasis2" xfId="8" builtinId="34" customBuiltin="1"/>
    <cellStyle name="20% - Énfasis3" xfId="9" builtinId="38" customBuiltin="1"/>
    <cellStyle name="20% - Énfasis4" xfId="10" builtinId="42" customBuiltin="1"/>
    <cellStyle name="20% - Énfasis5" xfId="11" builtinId="46" customBuiltin="1"/>
    <cellStyle name="20% - Énfasis6" xfId="12" builtinId="50" customBuiltin="1"/>
    <cellStyle name="40% - Accent1" xfId="13" xr:uid="{00000000-0005-0000-0000-00000C000000}"/>
    <cellStyle name="40% - Accent2" xfId="14" xr:uid="{00000000-0005-0000-0000-00000D000000}"/>
    <cellStyle name="40% - Accent3" xfId="15" xr:uid="{00000000-0005-0000-0000-00000E000000}"/>
    <cellStyle name="40% - Accent4" xfId="16" xr:uid="{00000000-0005-0000-0000-00000F000000}"/>
    <cellStyle name="40% - Accent5" xfId="17" xr:uid="{00000000-0005-0000-0000-000010000000}"/>
    <cellStyle name="40% - Accent6" xfId="18" xr:uid="{00000000-0005-0000-0000-000011000000}"/>
    <cellStyle name="40% - Énfasis1" xfId="19" builtinId="31" customBuiltin="1"/>
    <cellStyle name="40% - Énfasis2" xfId="20" builtinId="35" customBuiltin="1"/>
    <cellStyle name="40% - Énfasis3" xfId="21" builtinId="39" customBuiltin="1"/>
    <cellStyle name="40% - Énfasis4" xfId="22" builtinId="43" customBuiltin="1"/>
    <cellStyle name="40% - Énfasis5" xfId="23" builtinId="47" customBuiltin="1"/>
    <cellStyle name="40% - Énfasis6" xfId="24" builtinId="51" customBuiltin="1"/>
    <cellStyle name="60% - Accent1" xfId="25" xr:uid="{00000000-0005-0000-0000-000018000000}"/>
    <cellStyle name="60% - Accent2" xfId="26" xr:uid="{00000000-0005-0000-0000-000019000000}"/>
    <cellStyle name="60% - Accent3" xfId="27" xr:uid="{00000000-0005-0000-0000-00001A000000}"/>
    <cellStyle name="60% - Accent4" xfId="28" xr:uid="{00000000-0005-0000-0000-00001B000000}"/>
    <cellStyle name="60% - Accent5" xfId="29" xr:uid="{00000000-0005-0000-0000-00001C000000}"/>
    <cellStyle name="60% - Accent6" xfId="30" xr:uid="{00000000-0005-0000-0000-00001D000000}"/>
    <cellStyle name="60% - Énfasis1" xfId="31" builtinId="32" customBuiltin="1"/>
    <cellStyle name="60% - Énfasis2" xfId="32" builtinId="36" customBuiltin="1"/>
    <cellStyle name="60% - Énfasis3" xfId="33" builtinId="40" customBuiltin="1"/>
    <cellStyle name="60% - Énfasis4" xfId="34" builtinId="44" customBuiltin="1"/>
    <cellStyle name="60% - Énfasis5" xfId="35" builtinId="48" customBuiltin="1"/>
    <cellStyle name="60% - Énfasis6" xfId="36" builtinId="52" customBuiltin="1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Calculation" xfId="44" xr:uid="{00000000-0005-0000-0000-00002B000000}"/>
    <cellStyle name="Cálculo" xfId="45" builtinId="22" customBuiltin="1"/>
    <cellStyle name="Celda de comprobación" xfId="46" builtinId="23" customBuiltin="1"/>
    <cellStyle name="Celda vinculada" xfId="47" builtinId="24" customBuiltin="1"/>
    <cellStyle name="Check Cell" xfId="48" xr:uid="{00000000-0005-0000-0000-00002F000000}"/>
    <cellStyle name="Encabezado 4" xfId="49" builtinId="19" customBuiltin="1"/>
    <cellStyle name="Énfasis1" xfId="50" builtinId="29" customBuiltin="1"/>
    <cellStyle name="Énfasis2" xfId="51" builtinId="33" customBuiltin="1"/>
    <cellStyle name="Énfasis3" xfId="52" builtinId="37" customBuiltin="1"/>
    <cellStyle name="Énfasis4" xfId="53" builtinId="41" customBuiltin="1"/>
    <cellStyle name="Énfasis5" xfId="54" builtinId="45" customBuiltin="1"/>
    <cellStyle name="Énfasis6" xfId="55" builtinId="49" customBuiltin="1"/>
    <cellStyle name="Entrada" xfId="56" builtinId="20" customBuiltin="1"/>
    <cellStyle name="Explanatory Text" xfId="57" xr:uid="{00000000-0005-0000-0000-000038000000}"/>
    <cellStyle name="F2" xfId="58" xr:uid="{00000000-0005-0000-0000-000039000000}"/>
    <cellStyle name="F3" xfId="59" xr:uid="{00000000-0005-0000-0000-00003A000000}"/>
    <cellStyle name="F4" xfId="60" xr:uid="{00000000-0005-0000-0000-00003B000000}"/>
    <cellStyle name="F5" xfId="61" xr:uid="{00000000-0005-0000-0000-00003C000000}"/>
    <cellStyle name="F6" xfId="62" xr:uid="{00000000-0005-0000-0000-00003D000000}"/>
    <cellStyle name="F7" xfId="63" xr:uid="{00000000-0005-0000-0000-00003E000000}"/>
    <cellStyle name="F8" xfId="64" xr:uid="{00000000-0005-0000-0000-00003F000000}"/>
    <cellStyle name="Good" xfId="65" xr:uid="{00000000-0005-0000-0000-000040000000}"/>
    <cellStyle name="Heading 1" xfId="66" xr:uid="{00000000-0005-0000-0000-000041000000}"/>
    <cellStyle name="Heading 2" xfId="67" xr:uid="{00000000-0005-0000-0000-000042000000}"/>
    <cellStyle name="Heading 3" xfId="68" xr:uid="{00000000-0005-0000-0000-000043000000}"/>
    <cellStyle name="Heading 4" xfId="69" xr:uid="{00000000-0005-0000-0000-000044000000}"/>
    <cellStyle name="Hipervínculo" xfId="70" builtinId="8"/>
    <cellStyle name="Hipervínculo 2" xfId="71" xr:uid="{00000000-0005-0000-0000-000046000000}"/>
    <cellStyle name="Incorrecto" xfId="72" builtinId="27" customBuiltin="1"/>
    <cellStyle name="Input" xfId="73" xr:uid="{00000000-0005-0000-0000-000048000000}"/>
    <cellStyle name="Linked Cell" xfId="74" xr:uid="{00000000-0005-0000-0000-000049000000}"/>
    <cellStyle name="Millares" xfId="75" builtinId="3"/>
    <cellStyle name="Millares 2" xfId="76" xr:uid="{00000000-0005-0000-0000-00004B000000}"/>
    <cellStyle name="Millares 2 2" xfId="77" xr:uid="{00000000-0005-0000-0000-00004C000000}"/>
    <cellStyle name="Millares 3" xfId="78" xr:uid="{00000000-0005-0000-0000-00004D000000}"/>
    <cellStyle name="Millares 4" xfId="79" xr:uid="{00000000-0005-0000-0000-00004E000000}"/>
    <cellStyle name="Millares 5" xfId="80" xr:uid="{00000000-0005-0000-0000-00004F000000}"/>
    <cellStyle name="Moneda 2" xfId="81" xr:uid="{00000000-0005-0000-0000-000050000000}"/>
    <cellStyle name="Neutral" xfId="82" builtinId="28" customBuiltin="1"/>
    <cellStyle name="Normal" xfId="0" builtinId="0"/>
    <cellStyle name="Normal 2" xfId="83" xr:uid="{00000000-0005-0000-0000-000053000000}"/>
    <cellStyle name="Normal 2 2" xfId="84" xr:uid="{00000000-0005-0000-0000-000054000000}"/>
    <cellStyle name="Normal 3" xfId="85" xr:uid="{00000000-0005-0000-0000-000055000000}"/>
    <cellStyle name="Normal 4" xfId="86" xr:uid="{00000000-0005-0000-0000-000056000000}"/>
    <cellStyle name="Normal 5" xfId="87" xr:uid="{00000000-0005-0000-0000-000057000000}"/>
    <cellStyle name="Normal 6" xfId="88" xr:uid="{00000000-0005-0000-0000-000058000000}"/>
    <cellStyle name="Normal 6 2" xfId="89" xr:uid="{00000000-0005-0000-0000-000059000000}"/>
    <cellStyle name="Notas" xfId="90" builtinId="10" customBuiltin="1"/>
    <cellStyle name="Note" xfId="91" xr:uid="{00000000-0005-0000-0000-00005B000000}"/>
    <cellStyle name="Output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3" xfId="95" xr:uid="{00000000-0005-0000-0000-00005F000000}"/>
    <cellStyle name="Salida" xfId="96" builtinId="21" customBuiltin="1"/>
    <cellStyle name="Texto de advertencia" xfId="97" builtinId="11" customBuiltin="1"/>
    <cellStyle name="Texto explicativo" xfId="98" builtinId="53" customBuiltin="1"/>
    <cellStyle name="Title" xfId="99" xr:uid="{00000000-0005-0000-0000-000063000000}"/>
    <cellStyle name="Título" xfId="100" builtinId="15" customBuiltin="1"/>
    <cellStyle name="Título 2" xfId="101" builtinId="17" customBuiltin="1"/>
    <cellStyle name="Título 3" xfId="102" builtinId="18" customBuiltin="1"/>
    <cellStyle name="Total" xfId="103" builtinId="25" customBuiltin="1"/>
    <cellStyle name="Warning Text" xfId="104" xr:uid="{00000000-0005-0000-0000-000068000000}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990033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0033"/>
      <rgbColor rgb="00333399"/>
      <rgbColor rgb="00333333"/>
    </indexedColors>
    <mruColors>
      <color rgb="FF99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PE" sz="1000" b="1"/>
              <a:t>Total 2023: 77 apelaciones ingresadas 1/</a:t>
            </a:r>
          </a:p>
        </c:rich>
      </c:tx>
      <c:layout>
        <c:manualLayout>
          <c:xMode val="edge"/>
          <c:yMode val="edge"/>
          <c:x val="0.50385690889456269"/>
          <c:y val="5.1933237311430673E-2"/>
        </c:manualLayout>
      </c:layout>
      <c:overlay val="0"/>
      <c:spPr>
        <a:solidFill>
          <a:schemeClr val="bg1"/>
        </a:solidFill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51950117443727E-2"/>
          <c:y val="3.9162276380395579E-2"/>
          <c:w val="0.91802307394088589"/>
          <c:h val="0.87514074701365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'11.1'!$K$21</c:f>
              <c:strCache>
                <c:ptCount val="1"/>
              </c:strCache>
            </c:strRef>
          </c:tx>
          <c:spPr>
            <a:solidFill>
              <a:srgbClr val="990033"/>
            </a:solidFill>
            <a:ln>
              <a:noFill/>
            </a:ln>
          </c:spPr>
          <c:invertIfNegative val="0"/>
          <c:dLbls>
            <c:dLbl>
              <c:idx val="2"/>
              <c:layout>
                <c:manualLayout>
                  <c:x val="0"/>
                  <c:y val="-2.898550724637681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9AB-425A-893B-F2E3DE3E9E55}"/>
                </c:ext>
              </c:extLst>
            </c:dLbl>
            <c:dLbl>
              <c:idx val="6"/>
              <c:layout>
                <c:manualLayout>
                  <c:x val="0"/>
                  <c:y val="1.656314699792960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9AB-425A-893B-F2E3DE3E9E55}"/>
                </c:ext>
              </c:extLst>
            </c:dLbl>
            <c:dLbl>
              <c:idx val="8"/>
              <c:layout>
                <c:manualLayout>
                  <c:x val="-8.5919726057639324E-17"/>
                  <c:y val="-2.484472049689439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9AB-425A-893B-F2E3DE3E9E55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'11.1'!$J$7:$J$18</c:f>
              <c:strCache>
                <c:ptCount val="12"/>
                <c:pt idx="0">
                  <c:v>Ene-23</c:v>
                </c:pt>
                <c:pt idx="1">
                  <c:v>Feb-23</c:v>
                </c:pt>
                <c:pt idx="2">
                  <c:v>Mar-23</c:v>
                </c:pt>
                <c:pt idx="3">
                  <c:v>Abr-23</c:v>
                </c:pt>
                <c:pt idx="4">
                  <c:v>May-23</c:v>
                </c:pt>
                <c:pt idx="5">
                  <c:v>Jun-23</c:v>
                </c:pt>
                <c:pt idx="6">
                  <c:v>Jul-23</c:v>
                </c:pt>
                <c:pt idx="7">
                  <c:v>Ago-23</c:v>
                </c:pt>
                <c:pt idx="8">
                  <c:v>Sep-23</c:v>
                </c:pt>
                <c:pt idx="9">
                  <c:v>Oct-23</c:v>
                </c:pt>
                <c:pt idx="10">
                  <c:v>Nov-23</c:v>
                </c:pt>
                <c:pt idx="11">
                  <c:v>Dic-23</c:v>
                </c:pt>
              </c:strCache>
            </c:strRef>
          </c:cat>
          <c:val>
            <c:numRef>
              <c:f>'11.1'!$K$7:$K$18</c:f>
              <c:numCache>
                <c:formatCode>General</c:formatCode>
                <c:ptCount val="12"/>
                <c:pt idx="0">
                  <c:v>5</c:v>
                </c:pt>
                <c:pt idx="1">
                  <c:v>7</c:v>
                </c:pt>
                <c:pt idx="2">
                  <c:v>8</c:v>
                </c:pt>
                <c:pt idx="3">
                  <c:v>10</c:v>
                </c:pt>
                <c:pt idx="4">
                  <c:v>4</c:v>
                </c:pt>
                <c:pt idx="5">
                  <c:v>8</c:v>
                </c:pt>
                <c:pt idx="6">
                  <c:v>7</c:v>
                </c:pt>
                <c:pt idx="7">
                  <c:v>6</c:v>
                </c:pt>
                <c:pt idx="8">
                  <c:v>5</c:v>
                </c:pt>
                <c:pt idx="9">
                  <c:v>3</c:v>
                </c:pt>
                <c:pt idx="10">
                  <c:v>9</c:v>
                </c:pt>
                <c:pt idx="1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9AB-425A-893B-F2E3DE3E9E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4192944"/>
        <c:axId val="1"/>
      </c:barChart>
      <c:catAx>
        <c:axId val="394192944"/>
        <c:scaling>
          <c:orientation val="minMax"/>
        </c:scaling>
        <c:delete val="0"/>
        <c:axPos val="b"/>
        <c:numFmt formatCode="[$-C0A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PE"/>
          </a:p>
        </c:txPr>
        <c:crossAx val="1"/>
        <c:crosses val="autoZero"/>
        <c:auto val="1"/>
        <c:lblAlgn val="ctr"/>
        <c:lblOffset val="100"/>
        <c:tickLblSkip val="1"/>
        <c:noMultiLvlLbl val="1"/>
      </c:catAx>
      <c:valAx>
        <c:axId val="1"/>
        <c:scaling>
          <c:orientation val="minMax"/>
          <c:max val="14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_(* #,##0_);_(* \(#,##0\);_(* &quot;-&quot;_);_(@_)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PE"/>
          </a:p>
        </c:txPr>
        <c:crossAx val="394192944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es-PE"/>
    </a:p>
  </c:txPr>
  <c:printSettings>
    <c:headerFooter/>
    <c:pageMargins b="0.75000000000000244" l="0.70000000000000062" r="0.70000000000000062" t="0.75000000000000244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PE" sz="1000"/>
              <a:t>Total 2023: 61 apelaciones resueltas</a:t>
            </a:r>
          </a:p>
        </c:rich>
      </c:tx>
      <c:layout>
        <c:manualLayout>
          <c:xMode val="edge"/>
          <c:yMode val="edge"/>
          <c:x val="0.13094860638246597"/>
          <c:y val="8.5555499110998218E-2"/>
        </c:manualLayout>
      </c:layout>
      <c:overlay val="0"/>
      <c:spPr>
        <a:solidFill>
          <a:schemeClr val="bg1"/>
        </a:solidFill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220419859871439E-2"/>
          <c:y val="4.2718821437642877E-2"/>
          <c:w val="0.91802307394088556"/>
          <c:h val="0.87370339997822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'11.3'!$K$21</c:f>
              <c:strCache>
                <c:ptCount val="1"/>
              </c:strCache>
            </c:strRef>
          </c:tx>
          <c:spPr>
            <a:solidFill>
              <a:srgbClr val="990033"/>
            </a:solidFill>
            <a:ln>
              <a:noFill/>
            </a:ln>
          </c:spPr>
          <c:invertIfNegative val="0"/>
          <c:dLbls>
            <c:dLbl>
              <c:idx val="3"/>
              <c:layout>
                <c:manualLayout>
                  <c:x val="-4.0876525189629406E-17"/>
                  <c:y val="-2.58541089566021E-2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P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D5-495C-9338-B8DE8CC569EE}"/>
                </c:ext>
              </c:extLst>
            </c:dLbl>
            <c:dLbl>
              <c:idx val="4"/>
              <c:layout>
                <c:manualLayout>
                  <c:x val="0"/>
                  <c:y val="-3.142876909378577E-3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P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3D5-495C-9338-B8DE8CC569EE}"/>
                </c:ext>
              </c:extLst>
            </c:dLbl>
            <c:dLbl>
              <c:idx val="10"/>
              <c:layout>
                <c:manualLayout>
                  <c:x val="0"/>
                  <c:y val="-2.2160664819944598E-2"/>
                </c:manualLayout>
              </c:layout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P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D5-495C-9338-B8DE8CC569EE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'11.3'!$J$7:$J$18</c:f>
              <c:strCache>
                <c:ptCount val="12"/>
                <c:pt idx="0">
                  <c:v>Ene-23</c:v>
                </c:pt>
                <c:pt idx="1">
                  <c:v>Feb-23</c:v>
                </c:pt>
                <c:pt idx="2">
                  <c:v>Mar-23</c:v>
                </c:pt>
                <c:pt idx="3">
                  <c:v>Abr-23</c:v>
                </c:pt>
                <c:pt idx="4">
                  <c:v>May-23</c:v>
                </c:pt>
                <c:pt idx="5">
                  <c:v>Jun-23</c:v>
                </c:pt>
                <c:pt idx="6">
                  <c:v>Jul-23</c:v>
                </c:pt>
                <c:pt idx="7">
                  <c:v>Ago-23</c:v>
                </c:pt>
                <c:pt idx="8">
                  <c:v>Sep-23</c:v>
                </c:pt>
                <c:pt idx="9">
                  <c:v>Oct-23</c:v>
                </c:pt>
                <c:pt idx="10">
                  <c:v>Nov-23</c:v>
                </c:pt>
                <c:pt idx="11">
                  <c:v>Dic-23</c:v>
                </c:pt>
              </c:strCache>
            </c:strRef>
          </c:cat>
          <c:val>
            <c:numRef>
              <c:f>'11.3'!$K$7:$K$18</c:f>
              <c:numCache>
                <c:formatCode>General</c:formatCode>
                <c:ptCount val="12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7</c:v>
                </c:pt>
                <c:pt idx="8">
                  <c:v>10</c:v>
                </c:pt>
                <c:pt idx="9">
                  <c:v>4</c:v>
                </c:pt>
                <c:pt idx="10">
                  <c:v>8</c:v>
                </c:pt>
                <c:pt idx="1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D5-495C-9338-B8DE8CC569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2316464"/>
        <c:axId val="1"/>
      </c:barChart>
      <c:catAx>
        <c:axId val="1982316464"/>
        <c:scaling>
          <c:orientation val="minMax"/>
        </c:scaling>
        <c:delete val="0"/>
        <c:axPos val="b"/>
        <c:numFmt formatCode="[$-C0A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PE"/>
          </a:p>
        </c:txPr>
        <c:crossAx val="1"/>
        <c:crosses val="autoZero"/>
        <c:auto val="1"/>
        <c:lblAlgn val="ctr"/>
        <c:lblOffset val="100"/>
        <c:tickLblSkip val="1"/>
        <c:noMultiLvlLbl val="1"/>
      </c:catAx>
      <c:valAx>
        <c:axId val="1"/>
        <c:scaling>
          <c:orientation val="minMax"/>
          <c:max val="12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_(* #,##0_);_(* \(#,##0\);_(* &quot;-&quot;_);_(@_)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PE"/>
          </a:p>
        </c:txPr>
        <c:crossAx val="1982316464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PE"/>
    </a:p>
  </c:txPr>
  <c:printSettings>
    <c:headerFooter/>
    <c:pageMargins b="0.75000000000000222" l="0.70000000000000062" r="0.70000000000000062" t="0.75000000000000222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355600</xdr:colOff>
      <xdr:row>2</xdr:row>
      <xdr:rowOff>152400</xdr:rowOff>
    </xdr:from>
    <xdr:to>
      <xdr:col>7</xdr:col>
      <xdr:colOff>698500</xdr:colOff>
      <xdr:row>21</xdr:row>
      <xdr:rowOff>146050</xdr:rowOff>
    </xdr:to>
    <xdr:graphicFrame macro="">
      <xdr:nvGraphicFramePr>
        <xdr:cNvPr id="8899" name="5 Gráfico">
          <a:extLst>
            <a:ext uri="{FF2B5EF4-FFF2-40B4-BE49-F238E27FC236}">
              <a16:creationId xmlns:a16="http://schemas.microsoft.com/office/drawing/2014/main" id="{D2605B61-D799-4E9C-B905-E2FCFBA3E3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3</xdr:row>
      <xdr:rowOff>63500</xdr:rowOff>
    </xdr:from>
    <xdr:to>
      <xdr:col>8</xdr:col>
      <xdr:colOff>209550</xdr:colOff>
      <xdr:row>24</xdr:row>
      <xdr:rowOff>107950</xdr:rowOff>
    </xdr:to>
    <xdr:graphicFrame macro="">
      <xdr:nvGraphicFramePr>
        <xdr:cNvPr id="4788" name="5 Gráfico">
          <a:extLst>
            <a:ext uri="{FF2B5EF4-FFF2-40B4-BE49-F238E27FC236}">
              <a16:creationId xmlns:a16="http://schemas.microsoft.com/office/drawing/2014/main" id="{29304D27-7C26-4814-B031-316A2E5EFE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2:C15"/>
  <sheetViews>
    <sheetView tabSelected="1" zoomScale="90" zoomScaleNormal="90" workbookViewId="0">
      <selection activeCell="D45" sqref="D45"/>
    </sheetView>
  </sheetViews>
  <sheetFormatPr baseColWidth="10" defaultColWidth="10.85546875" defaultRowHeight="12.75" x14ac:dyDescent="0.2"/>
  <cols>
    <col min="1" max="1" width="4.85546875" style="18" customWidth="1"/>
    <col min="2" max="2" width="5" style="18" customWidth="1"/>
    <col min="3" max="16384" width="10.85546875" style="18"/>
  </cols>
  <sheetData>
    <row r="2" spans="2:3" ht="15.75" x14ac:dyDescent="0.2">
      <c r="B2" s="17" t="s">
        <v>16</v>
      </c>
    </row>
    <row r="3" spans="2:3" x14ac:dyDescent="0.2">
      <c r="B3" s="19"/>
    </row>
    <row r="4" spans="2:3" ht="15" x14ac:dyDescent="0.2">
      <c r="B4" s="20" t="s">
        <v>17</v>
      </c>
    </row>
    <row r="5" spans="2:3" x14ac:dyDescent="0.2">
      <c r="B5" s="23"/>
    </row>
    <row r="6" spans="2:3" ht="14.25" x14ac:dyDescent="0.2">
      <c r="B6" s="62" t="s">
        <v>41</v>
      </c>
      <c r="C6" s="21"/>
    </row>
    <row r="7" spans="2:3" ht="14.25" x14ac:dyDescent="0.2">
      <c r="B7" s="62" t="s">
        <v>42</v>
      </c>
      <c r="C7" s="21"/>
    </row>
    <row r="8" spans="2:3" ht="14.25" x14ac:dyDescent="0.2">
      <c r="B8" s="62" t="s">
        <v>43</v>
      </c>
      <c r="C8" s="21"/>
    </row>
    <row r="9" spans="2:3" ht="14.25" x14ac:dyDescent="0.2">
      <c r="B9" s="62" t="s">
        <v>44</v>
      </c>
      <c r="C9" s="21"/>
    </row>
    <row r="10" spans="2:3" x14ac:dyDescent="0.2">
      <c r="B10" s="22"/>
      <c r="C10" s="21"/>
    </row>
    <row r="11" spans="2:3" ht="15" x14ac:dyDescent="0.25">
      <c r="B11" s="24" t="s">
        <v>18</v>
      </c>
    </row>
    <row r="12" spans="2:3" x14ac:dyDescent="0.2">
      <c r="B12" s="22"/>
      <c r="C12" s="21"/>
    </row>
    <row r="13" spans="2:3" ht="14.25" x14ac:dyDescent="0.2">
      <c r="B13" s="62" t="s">
        <v>45</v>
      </c>
      <c r="C13" s="21"/>
    </row>
    <row r="14" spans="2:3" ht="14.25" x14ac:dyDescent="0.2">
      <c r="B14" s="62" t="s">
        <v>46</v>
      </c>
      <c r="C14" s="21"/>
    </row>
    <row r="15" spans="2:3" ht="14.25" x14ac:dyDescent="0.2">
      <c r="B15" s="62" t="s">
        <v>47</v>
      </c>
      <c r="C15" s="21"/>
    </row>
  </sheetData>
  <phoneticPr fontId="25" type="noConversion"/>
  <hyperlinks>
    <hyperlink ref="B6" location="'11.1'!A1" display="11.1. SDC: APELACIONES INGRESADAS EN MATERIA DE COMPETENCIA DESLEAL, ENERO - DICIEMBRE 2018" xr:uid="{00000000-0004-0000-0000-000000000000}"/>
    <hyperlink ref="B7" location="'11.2'!A1" display="11.2. SDC: APELACIONES INGRESADAS EN MATERIA DE COMPETENCIA DESLEAL, SEGÚN TIPO DE INICIO DE PROCEDIMIENTO EN PRIMERA INSTANCIA, ENERO - DICIEMBRE 2018" xr:uid="{00000000-0004-0000-0000-000001000000}"/>
    <hyperlink ref="B8" location="'11.3'!A1" display="11.3. SDC: APELACIONES RESUELTAS EN MATERIA DE COMPETENCIA DESLEAL, ENERO - DICIEMBRE 2018" xr:uid="{00000000-0004-0000-0000-000002000000}"/>
    <hyperlink ref="B9" location="'11.4'!A1" display="11.4. SDC: APELACIONES RESUELTAS EN MATERIA DE COMPETENCIA DESLEAL, SEGÚN EL SENTIDO DEL PRONUNCIAMIENTO, ENERO - DICIEMBRE 2018" xr:uid="{00000000-0004-0000-0000-000003000000}"/>
    <hyperlink ref="B13" location="'11.5'!A1" display="11.5. SDC: OTRAS APELACIONES INGRESADAS, SEGÚN MATERIA, ENERO - DICIEMBRE 2018" xr:uid="{00000000-0004-0000-0000-000004000000}"/>
    <hyperlink ref="B14" location="'11.6'!A1" display="11.6. SDC: OTRAS APELACIONES RESUELTAS, SEGÚN MATERIA, ENERO - DICIEMBRE 2018" xr:uid="{00000000-0004-0000-0000-000005000000}"/>
    <hyperlink ref="B15" location="'11.7'!A1" display="11.7. SDC: OTRAS APELACIONES RESUELTAS, SEGÚN EL SENTIDO DEL PRONUNCIAMIENTO, ENERO - DICIEMBRE 2018" xr:uid="{00000000-0004-0000-0000-000006000000}"/>
  </hyperlink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4"/>
  <dimension ref="A1:W179"/>
  <sheetViews>
    <sheetView showGridLines="0" zoomScale="85" zoomScaleNormal="85" workbookViewId="0">
      <selection activeCell="D45" sqref="D45"/>
    </sheetView>
  </sheetViews>
  <sheetFormatPr baseColWidth="10" defaultColWidth="11.42578125" defaultRowHeight="15" customHeight="1" x14ac:dyDescent="0.2"/>
  <cols>
    <col min="1" max="1" width="5.42578125" style="106" customWidth="1"/>
    <col min="2" max="2" width="6.85546875" style="6" customWidth="1"/>
    <col min="3" max="3" width="18.42578125" style="6" customWidth="1"/>
    <col min="4" max="4" width="11.42578125" style="6"/>
    <col min="5" max="5" width="11.42578125" style="6" customWidth="1"/>
    <col min="6" max="10" width="11.42578125" style="6"/>
    <col min="11" max="11" width="22.5703125" style="6" customWidth="1"/>
    <col min="12" max="12" width="11.42578125" style="6"/>
    <col min="13" max="23" width="11.42578125" style="6" customWidth="1"/>
    <col min="24" max="16384" width="11.42578125" style="6"/>
  </cols>
  <sheetData>
    <row r="1" spans="1:23" s="4" customFormat="1" ht="15.95" customHeight="1" x14ac:dyDescent="0.2">
      <c r="A1" s="101" t="s">
        <v>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23" s="4" customFormat="1" ht="15.95" customHeight="1" x14ac:dyDescent="0.2">
      <c r="A2" s="102"/>
      <c r="B2" s="34" t="str">
        <f>+Índice!B6</f>
        <v>11.1. SDC: APELACIONES INGRESADAS EN MATERIA DE COMPETENCIA DESLEAL, ENERO-DICIEMBRE 2023</v>
      </c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23" ht="15.95" customHeight="1" x14ac:dyDescent="0.2">
      <c r="A3" s="103"/>
      <c r="B3" s="35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23" ht="12.75" customHeight="1" x14ac:dyDescent="0.2">
      <c r="A4" s="104"/>
      <c r="B4" s="32"/>
      <c r="C4" s="32"/>
      <c r="D4" s="32"/>
      <c r="E4" s="36"/>
      <c r="F4" s="36"/>
      <c r="G4" s="36"/>
      <c r="H4" s="36"/>
      <c r="I4" s="36"/>
      <c r="J4" s="32"/>
      <c r="K4" s="32"/>
      <c r="L4" s="32"/>
      <c r="M4" s="66"/>
      <c r="N4" s="66"/>
      <c r="O4"/>
      <c r="P4"/>
      <c r="Q4"/>
      <c r="R4"/>
      <c r="S4"/>
      <c r="T4"/>
      <c r="U4"/>
      <c r="V4"/>
      <c r="W4"/>
    </row>
    <row r="5" spans="1:23" ht="12.75" customHeight="1" x14ac:dyDescent="0.2">
      <c r="A5" s="104"/>
      <c r="B5" s="32"/>
      <c r="C5" s="32" t="s">
        <v>11</v>
      </c>
      <c r="D5" s="32" t="s">
        <v>11</v>
      </c>
      <c r="E5" s="36" t="s">
        <v>11</v>
      </c>
      <c r="F5" s="36" t="s">
        <v>11</v>
      </c>
      <c r="G5" s="36" t="s">
        <v>11</v>
      </c>
      <c r="H5" s="36"/>
      <c r="I5" s="36"/>
      <c r="J5" s="32"/>
      <c r="K5" s="32"/>
      <c r="L5" s="32"/>
      <c r="M5" s="66"/>
      <c r="N5" s="66"/>
      <c r="O5"/>
      <c r="P5"/>
      <c r="Q5"/>
      <c r="R5"/>
      <c r="S5"/>
      <c r="T5"/>
      <c r="U5"/>
      <c r="V5"/>
    </row>
    <row r="6" spans="1:23" ht="12.75" customHeight="1" x14ac:dyDescent="0.2">
      <c r="A6" s="104"/>
      <c r="B6" s="32"/>
      <c r="C6" s="32" t="s">
        <v>11</v>
      </c>
      <c r="D6" s="50" t="s">
        <v>11</v>
      </c>
      <c r="E6" s="50" t="s">
        <v>11</v>
      </c>
      <c r="F6" s="50" t="s">
        <v>11</v>
      </c>
      <c r="G6" s="50" t="s">
        <v>11</v>
      </c>
      <c r="H6" s="50"/>
      <c r="I6" s="50"/>
      <c r="J6" s="72" t="s">
        <v>0</v>
      </c>
      <c r="K6" s="73" t="s">
        <v>5</v>
      </c>
      <c r="L6" s="50"/>
      <c r="M6" s="47"/>
      <c r="N6" s="47"/>
      <c r="O6" s="47"/>
      <c r="P6" s="47"/>
      <c r="Q6" s="47"/>
      <c r="R6" s="47"/>
      <c r="S6" s="47"/>
      <c r="T6" s="47"/>
    </row>
    <row r="7" spans="1:23" ht="12.75" customHeight="1" x14ac:dyDescent="0.2">
      <c r="A7" s="104"/>
      <c r="B7" s="32"/>
      <c r="C7" s="32" t="s">
        <v>11</v>
      </c>
      <c r="D7" s="50" t="s">
        <v>11</v>
      </c>
      <c r="E7" s="50" t="s">
        <v>11</v>
      </c>
      <c r="F7" s="50" t="s">
        <v>11</v>
      </c>
      <c r="G7" s="50" t="s">
        <v>11</v>
      </c>
      <c r="H7" s="50"/>
      <c r="I7" s="50"/>
      <c r="J7" s="74" t="s">
        <v>27</v>
      </c>
      <c r="K7" s="53">
        <v>5</v>
      </c>
      <c r="L7" s="50"/>
      <c r="M7" s="1"/>
      <c r="N7" s="1"/>
      <c r="O7" s="1"/>
      <c r="P7" s="1"/>
      <c r="Q7" s="1"/>
      <c r="R7" s="1"/>
      <c r="S7" s="1"/>
      <c r="T7" s="1"/>
    </row>
    <row r="8" spans="1:23" ht="12.75" customHeight="1" x14ac:dyDescent="0.2">
      <c r="A8" s="104"/>
      <c r="B8" s="32"/>
      <c r="C8" s="32" t="s">
        <v>11</v>
      </c>
      <c r="D8" s="50" t="s">
        <v>11</v>
      </c>
      <c r="E8" s="50" t="s">
        <v>11</v>
      </c>
      <c r="F8" s="50" t="s">
        <v>11</v>
      </c>
      <c r="G8" s="50" t="s">
        <v>11</v>
      </c>
      <c r="H8" s="50"/>
      <c r="I8" s="50"/>
      <c r="J8" s="74">
        <v>44976</v>
      </c>
      <c r="K8" s="53">
        <v>7</v>
      </c>
      <c r="L8" s="50"/>
      <c r="M8"/>
      <c r="N8"/>
      <c r="O8"/>
      <c r="P8"/>
      <c r="Q8"/>
      <c r="R8"/>
      <c r="S8"/>
      <c r="T8"/>
    </row>
    <row r="9" spans="1:23" ht="12.75" customHeight="1" x14ac:dyDescent="0.2">
      <c r="A9" s="104"/>
      <c r="B9" s="32"/>
      <c r="C9" s="32" t="s">
        <v>11</v>
      </c>
      <c r="D9" s="50" t="s">
        <v>11</v>
      </c>
      <c r="E9" s="50" t="s">
        <v>11</v>
      </c>
      <c r="F9" s="50" t="s">
        <v>11</v>
      </c>
      <c r="G9" s="50" t="s">
        <v>11</v>
      </c>
      <c r="H9" s="50"/>
      <c r="I9" s="50"/>
      <c r="J9" s="74">
        <v>45004</v>
      </c>
      <c r="K9" s="53">
        <v>8</v>
      </c>
      <c r="L9" s="50"/>
      <c r="M9"/>
      <c r="N9"/>
      <c r="O9"/>
      <c r="P9"/>
      <c r="Q9"/>
      <c r="R9"/>
      <c r="S9"/>
      <c r="T9"/>
    </row>
    <row r="10" spans="1:23" ht="12.75" customHeight="1" x14ac:dyDescent="0.2">
      <c r="A10" s="104"/>
      <c r="B10" s="32"/>
      <c r="C10" s="32" t="s">
        <v>11</v>
      </c>
      <c r="D10" s="50" t="s">
        <v>11</v>
      </c>
      <c r="E10" s="50" t="s">
        <v>11</v>
      </c>
      <c r="F10" s="50" t="s">
        <v>11</v>
      </c>
      <c r="G10" s="50" t="s">
        <v>11</v>
      </c>
      <c r="H10" s="50"/>
      <c r="I10" s="50"/>
      <c r="J10" s="74">
        <v>45035</v>
      </c>
      <c r="K10" s="53">
        <v>10</v>
      </c>
      <c r="L10" s="50"/>
      <c r="M10"/>
      <c r="N10"/>
      <c r="O10"/>
      <c r="P10"/>
      <c r="Q10"/>
      <c r="R10"/>
      <c r="S10"/>
      <c r="T10"/>
    </row>
    <row r="11" spans="1:23" ht="12.75" customHeight="1" x14ac:dyDescent="0.2">
      <c r="A11" s="104"/>
      <c r="B11" s="32"/>
      <c r="C11" s="32" t="s">
        <v>11</v>
      </c>
      <c r="D11" s="50" t="s">
        <v>11</v>
      </c>
      <c r="E11" s="50" t="s">
        <v>11</v>
      </c>
      <c r="F11" s="50" t="s">
        <v>11</v>
      </c>
      <c r="G11" s="50" t="s">
        <v>11</v>
      </c>
      <c r="H11" s="50"/>
      <c r="I11" s="50"/>
      <c r="J11" s="74">
        <v>45065</v>
      </c>
      <c r="K11" s="53">
        <v>4</v>
      </c>
      <c r="L11" s="50"/>
      <c r="M11"/>
      <c r="N11"/>
      <c r="O11"/>
      <c r="P11"/>
      <c r="Q11"/>
      <c r="R11"/>
      <c r="S11"/>
      <c r="T11"/>
    </row>
    <row r="12" spans="1:23" ht="12.75" customHeight="1" x14ac:dyDescent="0.2">
      <c r="A12" s="104"/>
      <c r="B12" s="32"/>
      <c r="C12" s="32"/>
      <c r="D12" s="32"/>
      <c r="E12" s="36"/>
      <c r="F12" s="36"/>
      <c r="G12" s="36"/>
      <c r="H12" s="36"/>
      <c r="I12" s="36"/>
      <c r="J12" s="74">
        <v>45096</v>
      </c>
      <c r="K12" s="53">
        <v>8</v>
      </c>
      <c r="L12" s="32"/>
      <c r="M12"/>
      <c r="N12"/>
      <c r="O12"/>
      <c r="P12"/>
      <c r="Q12"/>
      <c r="R12"/>
      <c r="S12"/>
      <c r="T12"/>
    </row>
    <row r="13" spans="1:23" ht="12.75" customHeight="1" x14ac:dyDescent="0.2">
      <c r="A13" s="104"/>
      <c r="B13" s="32"/>
      <c r="C13" s="32"/>
      <c r="D13" s="32"/>
      <c r="E13" s="36"/>
      <c r="F13" s="36"/>
      <c r="G13" s="36"/>
      <c r="H13" s="36"/>
      <c r="I13" s="36"/>
      <c r="J13" s="74">
        <v>45126</v>
      </c>
      <c r="K13" s="53">
        <v>7</v>
      </c>
      <c r="L13" s="32"/>
      <c r="M13"/>
      <c r="N13"/>
      <c r="O13"/>
      <c r="P13"/>
      <c r="Q13"/>
      <c r="R13"/>
      <c r="S13"/>
      <c r="T13"/>
    </row>
    <row r="14" spans="1:23" ht="12.75" customHeight="1" x14ac:dyDescent="0.2">
      <c r="A14" s="104"/>
      <c r="B14" s="32"/>
      <c r="C14" s="32"/>
      <c r="D14" s="32"/>
      <c r="E14" s="36"/>
      <c r="F14" s="36"/>
      <c r="G14" s="36"/>
      <c r="H14" s="36"/>
      <c r="I14" s="36"/>
      <c r="J14" s="74">
        <v>45157</v>
      </c>
      <c r="K14" s="53">
        <v>6</v>
      </c>
      <c r="L14" s="32"/>
      <c r="M14"/>
      <c r="N14"/>
      <c r="O14"/>
      <c r="P14"/>
      <c r="Q14"/>
      <c r="R14"/>
      <c r="S14"/>
      <c r="T14"/>
    </row>
    <row r="15" spans="1:23" ht="12.75" customHeight="1" x14ac:dyDescent="0.2">
      <c r="A15" s="104"/>
      <c r="B15" s="32"/>
      <c r="C15" s="32"/>
      <c r="D15" s="32"/>
      <c r="E15" s="36"/>
      <c r="F15" s="36"/>
      <c r="G15" s="36"/>
      <c r="H15" s="36"/>
      <c r="I15" s="36"/>
      <c r="J15" s="74" t="s">
        <v>35</v>
      </c>
      <c r="K15" s="53">
        <v>5</v>
      </c>
      <c r="L15" s="32"/>
      <c r="M15" s="77"/>
      <c r="N15"/>
      <c r="O15"/>
      <c r="P15"/>
      <c r="Q15"/>
      <c r="R15"/>
      <c r="S15"/>
      <c r="T15"/>
    </row>
    <row r="16" spans="1:23" ht="12.75" customHeight="1" x14ac:dyDescent="0.2">
      <c r="A16" s="104"/>
      <c r="B16" s="32"/>
      <c r="C16" s="32"/>
      <c r="D16" s="32"/>
      <c r="E16" s="36"/>
      <c r="F16" s="36"/>
      <c r="G16" s="36"/>
      <c r="H16" s="36"/>
      <c r="I16" s="36"/>
      <c r="J16" s="74">
        <v>45218</v>
      </c>
      <c r="K16" s="53">
        <v>3</v>
      </c>
      <c r="L16" s="32"/>
      <c r="M16"/>
      <c r="N16"/>
      <c r="O16"/>
      <c r="P16"/>
      <c r="Q16"/>
      <c r="R16"/>
      <c r="S16"/>
      <c r="T16"/>
    </row>
    <row r="17" spans="1:23" ht="12.75" customHeight="1" x14ac:dyDescent="0.2">
      <c r="A17" s="104"/>
      <c r="B17" s="32"/>
      <c r="C17" s="32"/>
      <c r="D17" s="32"/>
      <c r="E17" s="36"/>
      <c r="F17" s="36"/>
      <c r="G17" s="36"/>
      <c r="H17" s="36"/>
      <c r="I17" s="36"/>
      <c r="J17" s="74">
        <v>45249</v>
      </c>
      <c r="K17" s="53">
        <v>9</v>
      </c>
      <c r="L17" s="32"/>
      <c r="M17"/>
      <c r="N17"/>
      <c r="O17"/>
      <c r="P17"/>
      <c r="Q17"/>
      <c r="R17"/>
      <c r="S17"/>
      <c r="T17"/>
    </row>
    <row r="18" spans="1:23" ht="12.75" customHeight="1" x14ac:dyDescent="0.2">
      <c r="A18" s="104"/>
      <c r="B18" s="32"/>
      <c r="C18" s="32"/>
      <c r="D18" s="32"/>
      <c r="E18" s="36"/>
      <c r="F18" s="36"/>
      <c r="G18" s="36"/>
      <c r="H18" s="36"/>
      <c r="I18" s="36"/>
      <c r="J18" s="74">
        <v>45279</v>
      </c>
      <c r="K18" s="53">
        <v>5</v>
      </c>
      <c r="L18" s="32"/>
      <c r="M18"/>
      <c r="N18"/>
      <c r="O18"/>
      <c r="P18"/>
      <c r="Q18"/>
      <c r="R18"/>
      <c r="S18"/>
      <c r="T18"/>
    </row>
    <row r="19" spans="1:23" ht="12.75" customHeight="1" x14ac:dyDescent="0.2">
      <c r="A19" s="104"/>
      <c r="B19" s="32"/>
      <c r="C19" s="32"/>
      <c r="D19" s="32"/>
      <c r="E19" s="36"/>
      <c r="F19" s="36"/>
      <c r="G19" s="36"/>
      <c r="H19" s="36"/>
      <c r="I19" s="36"/>
      <c r="J19" s="75" t="s">
        <v>26</v>
      </c>
      <c r="K19" s="76">
        <f>SUM(K7:K18)</f>
        <v>77</v>
      </c>
      <c r="L19" s="32"/>
      <c r="M19"/>
      <c r="N19"/>
      <c r="O19"/>
      <c r="P19"/>
      <c r="Q19"/>
      <c r="R19"/>
      <c r="S19"/>
      <c r="T19"/>
    </row>
    <row r="20" spans="1:23" ht="12.75" customHeight="1" x14ac:dyDescent="0.2">
      <c r="A20" s="104"/>
      <c r="B20" s="37"/>
      <c r="C20" s="38"/>
      <c r="D20" s="32"/>
      <c r="E20" s="36"/>
      <c r="F20" s="36"/>
      <c r="G20" s="36"/>
      <c r="H20" s="36"/>
      <c r="I20" s="36"/>
      <c r="J20" s="37"/>
      <c r="L20" s="32"/>
      <c r="M20"/>
      <c r="N20"/>
      <c r="O20"/>
      <c r="P20"/>
      <c r="Q20"/>
      <c r="R20"/>
      <c r="S20"/>
      <c r="T20"/>
    </row>
    <row r="21" spans="1:23" ht="12.75" customHeight="1" x14ac:dyDescent="0.2">
      <c r="A21" s="104"/>
      <c r="B21" s="39"/>
      <c r="C21" s="32"/>
      <c r="D21" s="32"/>
      <c r="E21" s="36"/>
      <c r="F21" s="36"/>
      <c r="G21" s="36"/>
      <c r="H21" s="36"/>
      <c r="I21" s="36"/>
      <c r="J21" s="32"/>
      <c r="K21" s="38"/>
      <c r="L21" s="32"/>
      <c r="M21"/>
      <c r="N21"/>
      <c r="O21"/>
      <c r="P21"/>
      <c r="Q21"/>
      <c r="R21"/>
      <c r="S21"/>
      <c r="T21"/>
      <c r="U21"/>
      <c r="V21"/>
      <c r="W21"/>
    </row>
    <row r="22" spans="1:23" ht="12.75" customHeight="1" x14ac:dyDescent="0.2">
      <c r="A22" s="104"/>
      <c r="B22" s="39"/>
      <c r="C22" s="32"/>
      <c r="D22" s="32"/>
      <c r="E22" s="37"/>
      <c r="F22" s="36"/>
      <c r="G22" s="36"/>
      <c r="H22" s="36"/>
      <c r="I22" s="36"/>
      <c r="J22" s="32"/>
      <c r="K22" s="32"/>
      <c r="L22" s="32"/>
      <c r="M22"/>
      <c r="N22"/>
      <c r="O22"/>
      <c r="P22"/>
      <c r="Q22"/>
      <c r="R22"/>
      <c r="S22"/>
      <c r="T22"/>
      <c r="U22"/>
      <c r="V22"/>
      <c r="W22"/>
    </row>
    <row r="23" spans="1:23" s="85" customFormat="1" ht="12.75" customHeight="1" x14ac:dyDescent="0.15">
      <c r="A23" s="105"/>
      <c r="B23" s="78" t="s">
        <v>25</v>
      </c>
      <c r="C23" s="83"/>
      <c r="D23" s="83"/>
      <c r="E23" s="81"/>
      <c r="F23" s="84"/>
      <c r="G23" s="84"/>
      <c r="H23" s="84"/>
      <c r="I23" s="84"/>
      <c r="J23" s="83"/>
      <c r="K23" s="83"/>
      <c r="L23" s="83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</row>
    <row r="24" spans="1:23" s="85" customFormat="1" ht="12.75" customHeight="1" x14ac:dyDescent="0.2">
      <c r="A24" s="105"/>
      <c r="B24" s="78" t="s">
        <v>48</v>
      </c>
      <c r="C24" s="83"/>
      <c r="D24" s="83"/>
      <c r="E24" s="83"/>
      <c r="F24" s="84"/>
      <c r="G24" s="84"/>
      <c r="H24" s="84"/>
      <c r="I24" s="84"/>
      <c r="J24" s="83"/>
      <c r="L24" s="83"/>
    </row>
    <row r="25" spans="1:23" s="85" customFormat="1" ht="12.75" customHeight="1" x14ac:dyDescent="0.2">
      <c r="A25" s="105"/>
      <c r="B25" s="78" t="s">
        <v>49</v>
      </c>
      <c r="C25" s="83"/>
      <c r="D25" s="83"/>
      <c r="E25" s="83"/>
      <c r="F25" s="83"/>
      <c r="G25" s="83"/>
      <c r="H25" s="83"/>
      <c r="I25" s="83"/>
      <c r="J25" s="83"/>
      <c r="K25" s="83"/>
      <c r="L25" s="83"/>
    </row>
    <row r="26" spans="1:23" ht="15" customHeight="1" x14ac:dyDescent="0.2">
      <c r="A26" s="104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1:23" ht="15" customHeight="1" x14ac:dyDescent="0.2">
      <c r="A27" s="104"/>
      <c r="B27" s="39"/>
      <c r="C27" s="32"/>
      <c r="D27" s="32"/>
      <c r="E27" s="32"/>
      <c r="F27" s="32"/>
      <c r="G27" s="32"/>
      <c r="H27" s="32"/>
      <c r="I27" s="32"/>
      <c r="J27" s="32"/>
      <c r="K27" s="32"/>
      <c r="L27" s="32"/>
    </row>
    <row r="28" spans="1:23" ht="15" customHeight="1" x14ac:dyDescent="0.2">
      <c r="A28" s="104"/>
      <c r="B28" s="39"/>
      <c r="C28" s="32"/>
      <c r="D28" s="32"/>
      <c r="E28" s="32"/>
      <c r="F28" s="32"/>
      <c r="G28" s="32"/>
      <c r="H28" s="32"/>
      <c r="I28" s="32"/>
      <c r="J28" s="32"/>
      <c r="K28" s="32"/>
      <c r="L28" s="32"/>
    </row>
    <row r="29" spans="1:23" ht="15" customHeight="1" x14ac:dyDescent="0.2">
      <c r="A29" s="104"/>
      <c r="B29" s="39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23" ht="15" customHeight="1" x14ac:dyDescent="0.2">
      <c r="A30" s="104"/>
      <c r="B30" s="39"/>
      <c r="C30" s="32"/>
      <c r="D30" s="32"/>
      <c r="E30" s="32"/>
      <c r="F30" s="32"/>
      <c r="G30" s="32"/>
      <c r="H30" s="32"/>
      <c r="I30" s="32"/>
      <c r="J30" s="32"/>
      <c r="K30" s="32"/>
      <c r="L30" s="32"/>
    </row>
    <row r="31" spans="1:23" ht="15" customHeight="1" x14ac:dyDescent="0.2">
      <c r="A31" s="104"/>
      <c r="B31" s="41"/>
      <c r="C31" s="32"/>
      <c r="D31" s="32"/>
      <c r="E31" s="32"/>
      <c r="F31" s="32"/>
      <c r="G31" s="32"/>
      <c r="H31" s="32"/>
      <c r="I31" s="32"/>
      <c r="J31" s="32"/>
      <c r="K31" s="32"/>
      <c r="L31" s="32"/>
    </row>
    <row r="32" spans="1:23" ht="15" customHeight="1" x14ac:dyDescent="0.2">
      <c r="A32" s="104"/>
      <c r="B32" s="42"/>
      <c r="C32" s="32"/>
      <c r="D32" s="32"/>
      <c r="E32" s="43"/>
      <c r="F32" s="32"/>
      <c r="G32" s="32"/>
      <c r="H32" s="32"/>
      <c r="I32" s="32"/>
      <c r="J32" s="32"/>
      <c r="K32" s="32"/>
      <c r="L32" s="32"/>
    </row>
    <row r="33" spans="1:12" ht="15" customHeight="1" x14ac:dyDescent="0.2">
      <c r="A33" s="104"/>
      <c r="B33" s="39"/>
      <c r="C33" s="32"/>
      <c r="D33" s="32"/>
      <c r="E33" s="44"/>
      <c r="F33" s="32"/>
      <c r="G33" s="32"/>
      <c r="H33" s="32"/>
      <c r="I33" s="32"/>
      <c r="J33" s="32"/>
      <c r="K33" s="32"/>
      <c r="L33" s="32"/>
    </row>
    <row r="34" spans="1:12" ht="15" customHeight="1" x14ac:dyDescent="0.2">
      <c r="A34" s="104"/>
      <c r="B34" s="39"/>
      <c r="C34" s="32"/>
      <c r="D34" s="45"/>
      <c r="E34" s="44"/>
      <c r="F34" s="32"/>
      <c r="G34" s="32"/>
      <c r="H34" s="32"/>
      <c r="I34" s="32"/>
      <c r="J34" s="32"/>
      <c r="K34" s="32"/>
      <c r="L34" s="32"/>
    </row>
    <row r="35" spans="1:12" ht="15" customHeight="1" x14ac:dyDescent="0.2">
      <c r="A35" s="104"/>
      <c r="B35" s="39"/>
      <c r="C35" s="32"/>
      <c r="D35" s="45"/>
      <c r="E35" s="44"/>
      <c r="F35" s="32"/>
      <c r="G35" s="32"/>
      <c r="H35" s="32"/>
      <c r="I35" s="32"/>
      <c r="J35" s="32"/>
      <c r="K35" s="32"/>
      <c r="L35" s="32"/>
    </row>
    <row r="36" spans="1:12" ht="15" customHeight="1" x14ac:dyDescent="0.2">
      <c r="A36" s="104"/>
      <c r="B36" s="39"/>
      <c r="C36" s="32"/>
      <c r="D36" s="45"/>
      <c r="E36" s="44"/>
      <c r="F36" s="32"/>
      <c r="G36" s="32"/>
      <c r="H36" s="32"/>
      <c r="I36" s="32"/>
      <c r="J36" s="32"/>
      <c r="K36" s="32"/>
      <c r="L36" s="32"/>
    </row>
    <row r="37" spans="1:12" ht="15" customHeight="1" x14ac:dyDescent="0.2">
      <c r="A37" s="104"/>
      <c r="B37" s="39"/>
      <c r="C37" s="32"/>
      <c r="D37" s="45"/>
      <c r="E37" s="44"/>
      <c r="F37" s="32"/>
      <c r="G37" s="32"/>
      <c r="H37" s="32"/>
      <c r="I37" s="32"/>
      <c r="J37" s="32"/>
      <c r="K37" s="32"/>
      <c r="L37" s="32"/>
    </row>
    <row r="38" spans="1:12" ht="15" customHeight="1" x14ac:dyDescent="0.2">
      <c r="A38" s="104"/>
      <c r="B38" s="39"/>
      <c r="C38" s="32"/>
      <c r="D38" s="32"/>
      <c r="E38" s="32"/>
      <c r="F38" s="32"/>
      <c r="G38" s="32"/>
      <c r="H38" s="32"/>
      <c r="I38" s="32"/>
      <c r="J38" s="32"/>
      <c r="K38" s="32"/>
      <c r="L38" s="32"/>
    </row>
    <row r="39" spans="1:12" ht="15" customHeight="1" x14ac:dyDescent="0.2">
      <c r="A39" s="104"/>
      <c r="B39" s="39"/>
      <c r="C39" s="32"/>
      <c r="D39" s="32"/>
      <c r="E39" s="32"/>
      <c r="F39" s="32"/>
      <c r="G39" s="32"/>
      <c r="H39" s="32"/>
      <c r="I39" s="32"/>
      <c r="J39" s="32"/>
      <c r="K39" s="32"/>
      <c r="L39" s="32"/>
    </row>
    <row r="40" spans="1:12" ht="15" customHeight="1" x14ac:dyDescent="0.2">
      <c r="A40" s="104"/>
      <c r="B40" s="39"/>
      <c r="C40" s="32"/>
      <c r="D40" s="32"/>
      <c r="E40" s="32"/>
      <c r="F40" s="32"/>
      <c r="G40" s="32"/>
      <c r="H40" s="32"/>
      <c r="I40" s="32"/>
      <c r="J40" s="32"/>
      <c r="K40" s="32"/>
      <c r="L40" s="32"/>
    </row>
    <row r="41" spans="1:12" ht="15" customHeight="1" x14ac:dyDescent="0.2">
      <c r="A41" s="104"/>
      <c r="B41" s="39"/>
      <c r="C41" s="32"/>
      <c r="D41" s="32"/>
      <c r="E41" s="32"/>
      <c r="F41" s="32"/>
      <c r="G41" s="32"/>
      <c r="H41" s="32"/>
      <c r="I41" s="32"/>
      <c r="J41" s="32"/>
      <c r="K41" s="32"/>
      <c r="L41" s="32"/>
    </row>
    <row r="42" spans="1:12" ht="15" customHeight="1" x14ac:dyDescent="0.2">
      <c r="A42" s="104"/>
      <c r="B42" s="39"/>
      <c r="C42" s="32"/>
      <c r="D42" s="32"/>
      <c r="E42" s="32"/>
      <c r="F42" s="32"/>
      <c r="G42" s="32"/>
      <c r="H42" s="32"/>
      <c r="I42" s="32"/>
      <c r="J42" s="32"/>
      <c r="K42" s="32"/>
      <c r="L42" s="32"/>
    </row>
    <row r="43" spans="1:12" ht="15" customHeight="1" x14ac:dyDescent="0.2">
      <c r="A43" s="104"/>
      <c r="B43" s="41"/>
      <c r="C43" s="32"/>
      <c r="D43" s="32"/>
      <c r="E43" s="32"/>
      <c r="F43" s="32"/>
      <c r="G43" s="32"/>
      <c r="H43" s="32"/>
      <c r="I43" s="32"/>
      <c r="J43" s="32"/>
      <c r="K43" s="32"/>
      <c r="L43" s="32"/>
    </row>
    <row r="44" spans="1:12" ht="15" customHeight="1" x14ac:dyDescent="0.2">
      <c r="A44" s="104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</row>
    <row r="45" spans="1:12" ht="15" customHeight="1" x14ac:dyDescent="0.2">
      <c r="A45" s="104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2" ht="15" customHeight="1" x14ac:dyDescent="0.2">
      <c r="A46" s="104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</row>
    <row r="47" spans="1:12" ht="15" customHeight="1" x14ac:dyDescent="0.2">
      <c r="A47" s="104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</row>
    <row r="48" spans="1:12" ht="15" customHeight="1" x14ac:dyDescent="0.2">
      <c r="A48" s="104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</row>
    <row r="49" spans="1:12" ht="15" customHeight="1" x14ac:dyDescent="0.2">
      <c r="A49" s="104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ht="15" customHeight="1" x14ac:dyDescent="0.2">
      <c r="A50" s="104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</row>
    <row r="51" spans="1:12" ht="15" customHeight="1" x14ac:dyDescent="0.2">
      <c r="A51" s="104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</row>
    <row r="52" spans="1:12" ht="15" customHeight="1" x14ac:dyDescent="0.2">
      <c r="A52" s="104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</row>
    <row r="53" spans="1:12" ht="15" customHeight="1" x14ac:dyDescent="0.2">
      <c r="A53" s="104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</row>
    <row r="54" spans="1:12" ht="15" customHeight="1" x14ac:dyDescent="0.2">
      <c r="A54" s="104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</row>
    <row r="55" spans="1:12" ht="15" customHeight="1" x14ac:dyDescent="0.2">
      <c r="A55" s="104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</row>
    <row r="56" spans="1:12" ht="15" customHeight="1" x14ac:dyDescent="0.2">
      <c r="A56" s="104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</row>
    <row r="57" spans="1:12" ht="15" customHeight="1" x14ac:dyDescent="0.2">
      <c r="A57" s="104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</row>
    <row r="58" spans="1:12" ht="15" customHeight="1" x14ac:dyDescent="0.2">
      <c r="A58" s="104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</row>
    <row r="59" spans="1:12" ht="15" customHeight="1" x14ac:dyDescent="0.2">
      <c r="A59" s="104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</row>
    <row r="60" spans="1:12" ht="15" customHeight="1" x14ac:dyDescent="0.2">
      <c r="A60" s="104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</row>
    <row r="61" spans="1:12" ht="15" customHeight="1" x14ac:dyDescent="0.2">
      <c r="A61" s="104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</row>
    <row r="62" spans="1:12" ht="15" customHeight="1" x14ac:dyDescent="0.2">
      <c r="A62" s="104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</row>
    <row r="63" spans="1:12" ht="15" customHeight="1" x14ac:dyDescent="0.2">
      <c r="A63" s="104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</row>
    <row r="64" spans="1:12" ht="15" customHeight="1" x14ac:dyDescent="0.2">
      <c r="A64" s="104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</row>
    <row r="65" spans="1:12" ht="15" customHeight="1" x14ac:dyDescent="0.2">
      <c r="A65" s="104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</row>
    <row r="66" spans="1:12" ht="15" customHeight="1" x14ac:dyDescent="0.2">
      <c r="A66" s="104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</row>
    <row r="67" spans="1:12" ht="15" customHeight="1" x14ac:dyDescent="0.2">
      <c r="A67" s="104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</row>
    <row r="68" spans="1:12" ht="15" customHeight="1" x14ac:dyDescent="0.2">
      <c r="A68" s="104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</row>
    <row r="69" spans="1:12" ht="15" customHeight="1" x14ac:dyDescent="0.2">
      <c r="A69" s="104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</row>
    <row r="70" spans="1:12" ht="15" customHeight="1" x14ac:dyDescent="0.2">
      <c r="A70" s="104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</row>
    <row r="71" spans="1:12" ht="15" customHeight="1" x14ac:dyDescent="0.2">
      <c r="A71" s="104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</row>
    <row r="72" spans="1:12" ht="15" customHeight="1" x14ac:dyDescent="0.2">
      <c r="A72" s="104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</row>
    <row r="73" spans="1:12" ht="15" customHeight="1" x14ac:dyDescent="0.2">
      <c r="A73" s="104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</row>
    <row r="74" spans="1:12" ht="15" customHeight="1" x14ac:dyDescent="0.2">
      <c r="A74" s="104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</row>
    <row r="75" spans="1:12" ht="15" customHeight="1" x14ac:dyDescent="0.2">
      <c r="A75" s="104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</row>
    <row r="76" spans="1:12" ht="15" customHeight="1" x14ac:dyDescent="0.2">
      <c r="A76" s="104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</row>
    <row r="77" spans="1:12" ht="15" customHeight="1" x14ac:dyDescent="0.2">
      <c r="A77" s="104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</row>
    <row r="78" spans="1:12" ht="15" customHeight="1" x14ac:dyDescent="0.2">
      <c r="A78" s="104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</row>
    <row r="79" spans="1:12" ht="15" customHeight="1" x14ac:dyDescent="0.2">
      <c r="A79" s="104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</row>
    <row r="80" spans="1:12" ht="15" customHeight="1" x14ac:dyDescent="0.2">
      <c r="A80" s="104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</row>
    <row r="81" spans="1:12" ht="15" customHeight="1" x14ac:dyDescent="0.2">
      <c r="A81" s="104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</row>
    <row r="82" spans="1:12" ht="15" customHeight="1" x14ac:dyDescent="0.2">
      <c r="A82" s="104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</row>
    <row r="83" spans="1:12" ht="15" customHeight="1" x14ac:dyDescent="0.2">
      <c r="A83" s="104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</row>
    <row r="84" spans="1:12" ht="15" customHeight="1" x14ac:dyDescent="0.2">
      <c r="A84" s="104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</row>
    <row r="85" spans="1:12" ht="15" customHeight="1" x14ac:dyDescent="0.2">
      <c r="A85" s="104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</row>
    <row r="86" spans="1:12" ht="15" customHeight="1" x14ac:dyDescent="0.2">
      <c r="A86" s="104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</row>
    <row r="87" spans="1:12" ht="15" customHeight="1" x14ac:dyDescent="0.2">
      <c r="A87" s="104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</row>
    <row r="88" spans="1:12" ht="15" customHeight="1" x14ac:dyDescent="0.2">
      <c r="A88" s="104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</row>
    <row r="89" spans="1:12" ht="15" customHeight="1" x14ac:dyDescent="0.2">
      <c r="A89" s="104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</row>
    <row r="90" spans="1:12" ht="15" customHeight="1" x14ac:dyDescent="0.2">
      <c r="A90" s="104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</row>
    <row r="91" spans="1:12" ht="15" customHeight="1" x14ac:dyDescent="0.2">
      <c r="A91" s="104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</row>
    <row r="92" spans="1:12" ht="15" customHeight="1" x14ac:dyDescent="0.2">
      <c r="A92" s="104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</row>
    <row r="93" spans="1:12" ht="15" customHeight="1" x14ac:dyDescent="0.2">
      <c r="A93" s="104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</row>
    <row r="94" spans="1:12" ht="15" customHeight="1" x14ac:dyDescent="0.2">
      <c r="A94" s="104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</row>
    <row r="95" spans="1:12" ht="15" customHeight="1" x14ac:dyDescent="0.2">
      <c r="A95" s="104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</row>
    <row r="96" spans="1:12" ht="15" customHeight="1" x14ac:dyDescent="0.2">
      <c r="A96" s="104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</row>
    <row r="97" spans="1:12" ht="15" customHeight="1" x14ac:dyDescent="0.2">
      <c r="A97" s="104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</row>
    <row r="98" spans="1:12" ht="15" customHeight="1" x14ac:dyDescent="0.2">
      <c r="A98" s="104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</row>
    <row r="99" spans="1:12" ht="15" customHeight="1" x14ac:dyDescent="0.2">
      <c r="A99" s="104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</row>
    <row r="100" spans="1:12" ht="15" customHeight="1" x14ac:dyDescent="0.2">
      <c r="A100" s="104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</row>
    <row r="101" spans="1:12" ht="15" customHeight="1" x14ac:dyDescent="0.2">
      <c r="A101" s="104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</row>
    <row r="102" spans="1:12" ht="15" customHeight="1" x14ac:dyDescent="0.2">
      <c r="A102" s="104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</row>
    <row r="103" spans="1:12" ht="15" customHeight="1" x14ac:dyDescent="0.2">
      <c r="A103" s="104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</row>
    <row r="104" spans="1:12" ht="15" customHeight="1" x14ac:dyDescent="0.2">
      <c r="A104" s="104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</row>
    <row r="105" spans="1:12" ht="15" customHeight="1" x14ac:dyDescent="0.2">
      <c r="A105" s="104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</row>
    <row r="106" spans="1:12" ht="15" customHeight="1" x14ac:dyDescent="0.2">
      <c r="A106" s="104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</row>
    <row r="107" spans="1:12" ht="15" customHeight="1" x14ac:dyDescent="0.2">
      <c r="A107" s="104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</row>
    <row r="108" spans="1:12" ht="15" customHeight="1" x14ac:dyDescent="0.2">
      <c r="A108" s="104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</row>
    <row r="109" spans="1:12" ht="15" customHeight="1" x14ac:dyDescent="0.2">
      <c r="A109" s="104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</row>
    <row r="110" spans="1:12" ht="15" customHeight="1" x14ac:dyDescent="0.2">
      <c r="A110" s="104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</row>
    <row r="111" spans="1:12" ht="15" customHeight="1" x14ac:dyDescent="0.2">
      <c r="A111" s="104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</row>
    <row r="112" spans="1:12" ht="15" customHeight="1" x14ac:dyDescent="0.2">
      <c r="A112" s="104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</row>
    <row r="113" spans="1:12" ht="15" customHeight="1" x14ac:dyDescent="0.2">
      <c r="A113" s="104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</row>
    <row r="114" spans="1:12" ht="15" customHeight="1" x14ac:dyDescent="0.2">
      <c r="A114" s="104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</row>
    <row r="115" spans="1:12" ht="15" customHeight="1" x14ac:dyDescent="0.2">
      <c r="A115" s="104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</row>
    <row r="116" spans="1:12" ht="15" customHeight="1" x14ac:dyDescent="0.2">
      <c r="A116" s="104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</row>
    <row r="117" spans="1:12" ht="15" customHeight="1" x14ac:dyDescent="0.2">
      <c r="A117" s="104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</row>
    <row r="118" spans="1:12" ht="15" customHeight="1" x14ac:dyDescent="0.2">
      <c r="A118" s="104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</row>
    <row r="119" spans="1:12" ht="15" customHeight="1" x14ac:dyDescent="0.2">
      <c r="A119" s="104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</row>
    <row r="120" spans="1:12" ht="15" customHeight="1" x14ac:dyDescent="0.2">
      <c r="A120" s="104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</row>
    <row r="121" spans="1:12" ht="15" customHeight="1" x14ac:dyDescent="0.2">
      <c r="A121" s="104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</row>
    <row r="122" spans="1:12" ht="15" customHeight="1" x14ac:dyDescent="0.2">
      <c r="A122" s="104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</row>
    <row r="123" spans="1:12" ht="15" customHeight="1" x14ac:dyDescent="0.2">
      <c r="A123" s="104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</row>
    <row r="124" spans="1:12" ht="15" customHeight="1" x14ac:dyDescent="0.2">
      <c r="A124" s="104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</row>
    <row r="125" spans="1:12" ht="15" customHeight="1" x14ac:dyDescent="0.2">
      <c r="A125" s="104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</row>
    <row r="126" spans="1:12" ht="15" customHeight="1" x14ac:dyDescent="0.2">
      <c r="A126" s="104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</row>
    <row r="127" spans="1:12" ht="15" customHeight="1" x14ac:dyDescent="0.2">
      <c r="A127" s="104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</row>
    <row r="128" spans="1:12" ht="15" customHeight="1" x14ac:dyDescent="0.2">
      <c r="A128" s="104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</row>
    <row r="129" spans="1:12" ht="15" customHeight="1" x14ac:dyDescent="0.2">
      <c r="A129" s="104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</row>
    <row r="130" spans="1:12" ht="15" customHeight="1" x14ac:dyDescent="0.2">
      <c r="A130" s="104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</row>
    <row r="131" spans="1:12" ht="15" customHeight="1" x14ac:dyDescent="0.2">
      <c r="A131" s="104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</row>
    <row r="132" spans="1:12" ht="15" customHeight="1" x14ac:dyDescent="0.2">
      <c r="A132" s="104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</row>
    <row r="133" spans="1:12" ht="15" customHeight="1" x14ac:dyDescent="0.2">
      <c r="A133" s="104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</row>
    <row r="134" spans="1:12" ht="15" customHeight="1" x14ac:dyDescent="0.2">
      <c r="A134" s="104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</row>
    <row r="135" spans="1:12" ht="15" customHeight="1" x14ac:dyDescent="0.2">
      <c r="A135" s="104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</row>
    <row r="136" spans="1:12" ht="15" customHeight="1" x14ac:dyDescent="0.2">
      <c r="A136" s="104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</row>
    <row r="137" spans="1:12" ht="15" customHeight="1" x14ac:dyDescent="0.2">
      <c r="A137" s="104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</row>
    <row r="138" spans="1:12" ht="15" customHeight="1" x14ac:dyDescent="0.2">
      <c r="A138" s="104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</row>
    <row r="139" spans="1:12" ht="15" customHeight="1" x14ac:dyDescent="0.2">
      <c r="A139" s="104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</row>
    <row r="140" spans="1:12" ht="15" customHeight="1" x14ac:dyDescent="0.2">
      <c r="A140" s="104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</row>
    <row r="141" spans="1:12" ht="15" customHeight="1" x14ac:dyDescent="0.2">
      <c r="A141" s="104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</row>
    <row r="142" spans="1:12" ht="15" customHeight="1" x14ac:dyDescent="0.2">
      <c r="A142" s="104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</row>
    <row r="143" spans="1:12" ht="15" customHeight="1" x14ac:dyDescent="0.2">
      <c r="A143" s="104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</row>
    <row r="144" spans="1:12" ht="15" customHeight="1" x14ac:dyDescent="0.2">
      <c r="A144" s="104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</row>
    <row r="145" spans="1:12" ht="15" customHeight="1" x14ac:dyDescent="0.2">
      <c r="A145" s="104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</row>
    <row r="146" spans="1:12" ht="15" customHeight="1" x14ac:dyDescent="0.2">
      <c r="A146" s="104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</row>
    <row r="147" spans="1:12" ht="15" customHeight="1" x14ac:dyDescent="0.2">
      <c r="A147" s="104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</row>
    <row r="148" spans="1:12" ht="15" customHeight="1" x14ac:dyDescent="0.2">
      <c r="A148" s="104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</row>
    <row r="149" spans="1:12" ht="15" customHeight="1" x14ac:dyDescent="0.2">
      <c r="A149" s="104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</row>
    <row r="150" spans="1:12" ht="15" customHeight="1" x14ac:dyDescent="0.2">
      <c r="A150" s="104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</row>
    <row r="151" spans="1:12" ht="15" customHeight="1" x14ac:dyDescent="0.2">
      <c r="A151" s="104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</row>
    <row r="152" spans="1:12" ht="15" customHeight="1" x14ac:dyDescent="0.2">
      <c r="A152" s="104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</row>
    <row r="153" spans="1:12" ht="15" customHeight="1" x14ac:dyDescent="0.2">
      <c r="A153" s="104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</row>
    <row r="154" spans="1:12" ht="15" customHeight="1" x14ac:dyDescent="0.2">
      <c r="A154" s="104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</row>
    <row r="155" spans="1:12" ht="15" customHeight="1" x14ac:dyDescent="0.2">
      <c r="A155" s="104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</row>
    <row r="156" spans="1:12" ht="15" customHeight="1" x14ac:dyDescent="0.2">
      <c r="A156" s="104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</row>
    <row r="157" spans="1:12" ht="15" customHeight="1" x14ac:dyDescent="0.2">
      <c r="A157" s="104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</row>
    <row r="158" spans="1:12" ht="15" customHeight="1" x14ac:dyDescent="0.2">
      <c r="A158" s="104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</row>
    <row r="159" spans="1:12" ht="15" customHeight="1" x14ac:dyDescent="0.2">
      <c r="A159" s="104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</row>
    <row r="160" spans="1:12" ht="15" customHeight="1" x14ac:dyDescent="0.2">
      <c r="A160" s="104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</row>
    <row r="161" spans="1:12" ht="15" customHeight="1" x14ac:dyDescent="0.2">
      <c r="A161" s="104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</row>
    <row r="162" spans="1:12" ht="15" customHeight="1" x14ac:dyDescent="0.2">
      <c r="A162" s="104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</row>
    <row r="163" spans="1:12" ht="15" customHeight="1" x14ac:dyDescent="0.2">
      <c r="A163" s="104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</row>
    <row r="164" spans="1:12" ht="15" customHeight="1" x14ac:dyDescent="0.2">
      <c r="A164" s="104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</row>
    <row r="165" spans="1:12" ht="15" customHeight="1" x14ac:dyDescent="0.2">
      <c r="A165" s="104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</row>
    <row r="166" spans="1:12" ht="15" customHeight="1" x14ac:dyDescent="0.2">
      <c r="A166" s="104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</row>
    <row r="167" spans="1:12" ht="15" customHeight="1" x14ac:dyDescent="0.2">
      <c r="A167" s="104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</row>
    <row r="168" spans="1:12" ht="15" customHeight="1" x14ac:dyDescent="0.2">
      <c r="A168" s="104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</row>
    <row r="169" spans="1:12" ht="15" customHeight="1" x14ac:dyDescent="0.2">
      <c r="A169" s="104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</row>
    <row r="170" spans="1:12" ht="15" customHeight="1" x14ac:dyDescent="0.2">
      <c r="A170" s="104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</row>
    <row r="171" spans="1:12" ht="15" customHeight="1" x14ac:dyDescent="0.2">
      <c r="A171" s="104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</row>
    <row r="172" spans="1:12" ht="15" customHeight="1" x14ac:dyDescent="0.2">
      <c r="A172" s="104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</row>
    <row r="173" spans="1:12" ht="15" customHeight="1" x14ac:dyDescent="0.2">
      <c r="A173" s="104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</row>
    <row r="174" spans="1:12" ht="15" customHeight="1" x14ac:dyDescent="0.2">
      <c r="A174" s="104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</row>
    <row r="175" spans="1:12" ht="15" customHeight="1" x14ac:dyDescent="0.2">
      <c r="A175" s="104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</row>
    <row r="176" spans="1:12" ht="15" customHeight="1" x14ac:dyDescent="0.2">
      <c r="A176" s="104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</row>
    <row r="177" spans="1:12" ht="15" customHeight="1" x14ac:dyDescent="0.2">
      <c r="A177" s="104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</row>
    <row r="178" spans="1:12" ht="15" customHeight="1" x14ac:dyDescent="0.2">
      <c r="A178" s="104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</row>
    <row r="179" spans="1:12" ht="15" customHeight="1" x14ac:dyDescent="0.2">
      <c r="K179" s="32"/>
    </row>
  </sheetData>
  <phoneticPr fontId="0" type="noConversion"/>
  <conditionalFormatting sqref="E6:E21 E27:E29">
    <cfRule type="cellIs" dxfId="1" priority="3" stopIfTrue="1" operator="notEqual">
      <formula>0</formula>
    </cfRule>
  </conditionalFormatting>
  <hyperlinks>
    <hyperlink ref="A1" location="Índice!A1" display="volver" xr:uid="{00000000-0004-0000-0100-000000000000}"/>
  </hyperlinks>
  <pageMargins left="0.7" right="0.7" top="0.75" bottom="0.75" header="0.3" footer="0.3"/>
  <pageSetup paperSize="9" orientation="portrait" horizontalDpi="4294967295" verticalDpi="4294967295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5"/>
  <dimension ref="A1:GV9"/>
  <sheetViews>
    <sheetView zoomScale="85" zoomScaleNormal="85" workbookViewId="0">
      <selection activeCell="D45" sqref="D45"/>
    </sheetView>
  </sheetViews>
  <sheetFormatPr baseColWidth="10" defaultColWidth="11.42578125" defaultRowHeight="15" customHeight="1" x14ac:dyDescent="0.2"/>
  <cols>
    <col min="1" max="1" width="5.42578125" style="108" bestFit="1" customWidth="1"/>
    <col min="2" max="2" width="3.7109375" style="1" customWidth="1"/>
    <col min="3" max="3" width="13.140625" style="1" customWidth="1"/>
    <col min="4" max="16" width="6.7109375" style="1" customWidth="1"/>
    <col min="17" max="17" width="7.7109375" style="2" customWidth="1"/>
    <col min="18" max="16384" width="11.42578125" style="1"/>
  </cols>
  <sheetData>
    <row r="1" spans="1:204" s="7" customFormat="1" ht="15.95" customHeight="1" x14ac:dyDescent="0.2">
      <c r="A1" s="101" t="s">
        <v>4</v>
      </c>
      <c r="C1" s="8"/>
      <c r="Q1" s="14"/>
    </row>
    <row r="2" spans="1:204" s="7" customFormat="1" ht="15.95" customHeight="1" x14ac:dyDescent="0.2">
      <c r="A2" s="108"/>
      <c r="B2" s="5" t="str">
        <f>+Índice!B7</f>
        <v>11.2. SDC: APELACIONES INGRESADAS EN MATERIA DE COMPETENCIA DESLEAL, SEGÚN TIPO DE INICIO DE PROCEDIMIENTO EN PRIMERA INSTANCIA, ENERO-DICIEMBRE 2023</v>
      </c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Q2" s="14"/>
    </row>
    <row r="3" spans="1:204" s="7" customFormat="1" ht="15.95" customHeight="1" x14ac:dyDescent="0.2">
      <c r="A3" s="108"/>
      <c r="C3" s="8"/>
      <c r="Q3" s="14"/>
    </row>
    <row r="4" spans="1:204" s="10" customFormat="1" ht="24" customHeight="1" x14ac:dyDescent="0.2">
      <c r="A4" s="108"/>
      <c r="B4" s="51" t="s">
        <v>40</v>
      </c>
      <c r="C4" s="51" t="s">
        <v>8</v>
      </c>
      <c r="D4" s="61" t="s">
        <v>27</v>
      </c>
      <c r="E4" s="61" t="s">
        <v>28</v>
      </c>
      <c r="F4" s="61" t="s">
        <v>29</v>
      </c>
      <c r="G4" s="61" t="s">
        <v>30</v>
      </c>
      <c r="H4" s="61" t="s">
        <v>31</v>
      </c>
      <c r="I4" s="61" t="s">
        <v>32</v>
      </c>
      <c r="J4" s="61" t="s">
        <v>33</v>
      </c>
      <c r="K4" s="61" t="s">
        <v>34</v>
      </c>
      <c r="L4" s="61" t="s">
        <v>35</v>
      </c>
      <c r="M4" s="61" t="s">
        <v>36</v>
      </c>
      <c r="N4" s="61" t="s">
        <v>37</v>
      </c>
      <c r="O4" s="61" t="s">
        <v>38</v>
      </c>
      <c r="P4" s="51" t="s">
        <v>1</v>
      </c>
      <c r="Q4" s="15" t="s">
        <v>3</v>
      </c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</row>
    <row r="5" spans="1:204" s="12" customFormat="1" ht="18.75" customHeight="1" x14ac:dyDescent="0.2">
      <c r="A5" s="108"/>
      <c r="B5" s="29">
        <v>1</v>
      </c>
      <c r="C5" s="63" t="s">
        <v>2</v>
      </c>
      <c r="D5" s="60">
        <v>5</v>
      </c>
      <c r="E5" s="60">
        <v>4</v>
      </c>
      <c r="F5" s="60">
        <v>5</v>
      </c>
      <c r="G5" s="60">
        <v>7</v>
      </c>
      <c r="H5" s="60">
        <v>3</v>
      </c>
      <c r="I5" s="60">
        <v>6</v>
      </c>
      <c r="J5" s="60">
        <v>4</v>
      </c>
      <c r="K5" s="60">
        <v>5</v>
      </c>
      <c r="L5" s="60">
        <v>4</v>
      </c>
      <c r="M5" s="60">
        <v>2</v>
      </c>
      <c r="N5" s="60">
        <v>1</v>
      </c>
      <c r="O5" s="60">
        <v>2</v>
      </c>
      <c r="P5" s="60">
        <f>SUM(D5:O5)</f>
        <v>48</v>
      </c>
      <c r="Q5" s="30">
        <f>+P5/$P$7*100</f>
        <v>62.337662337662337</v>
      </c>
    </row>
    <row r="6" spans="1:204" s="12" customFormat="1" ht="18.75" customHeight="1" x14ac:dyDescent="0.2">
      <c r="A6" s="108"/>
      <c r="B6" s="29">
        <v>2</v>
      </c>
      <c r="C6" s="31" t="s">
        <v>14</v>
      </c>
      <c r="D6" s="60">
        <v>0</v>
      </c>
      <c r="E6" s="60">
        <v>3</v>
      </c>
      <c r="F6" s="60">
        <v>3</v>
      </c>
      <c r="G6" s="60">
        <v>3</v>
      </c>
      <c r="H6" s="60">
        <v>1</v>
      </c>
      <c r="I6" s="60">
        <v>2</v>
      </c>
      <c r="J6" s="60">
        <v>3</v>
      </c>
      <c r="K6" s="60">
        <v>1</v>
      </c>
      <c r="L6" s="60">
        <v>1</v>
      </c>
      <c r="M6" s="60">
        <v>1</v>
      </c>
      <c r="N6" s="60">
        <v>8</v>
      </c>
      <c r="O6" s="60">
        <v>3</v>
      </c>
      <c r="P6" s="60">
        <f>SUM(D6:O6)</f>
        <v>29</v>
      </c>
      <c r="Q6" s="30">
        <f>+P6/$P$7*100</f>
        <v>37.662337662337663</v>
      </c>
    </row>
    <row r="7" spans="1:204" s="13" customFormat="1" ht="18.75" customHeight="1" x14ac:dyDescent="0.2">
      <c r="A7" s="108"/>
      <c r="B7" s="112" t="s">
        <v>1</v>
      </c>
      <c r="C7" s="112"/>
      <c r="D7" s="54">
        <f t="shared" ref="D7:O7" si="0">SUM(D5:D6)</f>
        <v>5</v>
      </c>
      <c r="E7" s="54">
        <f t="shared" si="0"/>
        <v>7</v>
      </c>
      <c r="F7" s="54">
        <f t="shared" si="0"/>
        <v>8</v>
      </c>
      <c r="G7" s="54">
        <f t="shared" si="0"/>
        <v>10</v>
      </c>
      <c r="H7" s="54">
        <f t="shared" si="0"/>
        <v>4</v>
      </c>
      <c r="I7" s="54">
        <f t="shared" si="0"/>
        <v>8</v>
      </c>
      <c r="J7" s="54">
        <f t="shared" si="0"/>
        <v>7</v>
      </c>
      <c r="K7" s="54">
        <f t="shared" si="0"/>
        <v>6</v>
      </c>
      <c r="L7" s="54">
        <f t="shared" si="0"/>
        <v>5</v>
      </c>
      <c r="M7" s="54">
        <f t="shared" si="0"/>
        <v>3</v>
      </c>
      <c r="N7" s="54">
        <f t="shared" si="0"/>
        <v>9</v>
      </c>
      <c r="O7" s="54">
        <f t="shared" si="0"/>
        <v>5</v>
      </c>
      <c r="P7" s="54">
        <f>SUM(P5:P6)</f>
        <v>77</v>
      </c>
      <c r="Q7" s="16">
        <v>100</v>
      </c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</row>
    <row r="8" spans="1:204" s="90" customFormat="1" ht="12.75" customHeight="1" x14ac:dyDescent="0.2">
      <c r="A8" s="86"/>
      <c r="B8" s="78" t="s">
        <v>48</v>
      </c>
      <c r="C8" s="87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9"/>
    </row>
    <row r="9" spans="1:204" s="90" customFormat="1" ht="12.75" customHeight="1" x14ac:dyDescent="0.2">
      <c r="A9" s="86"/>
      <c r="B9" s="78" t="s">
        <v>49</v>
      </c>
      <c r="C9" s="87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2"/>
    </row>
  </sheetData>
  <mergeCells count="1">
    <mergeCell ref="B7:C7"/>
  </mergeCells>
  <phoneticPr fontId="4" type="noConversion"/>
  <hyperlinks>
    <hyperlink ref="A1" location="Índice!A1" display="volver" xr:uid="{00000000-0004-0000-0200-000000000000}"/>
  </hyperlinks>
  <pageMargins left="0.7" right="0.7" top="0.75" bottom="0.75" header="0.3" footer="0.3"/>
  <pageSetup paperSize="9" orientation="portrait" horizontalDpi="4294967295" vertic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7"/>
  <dimension ref="A1:X202"/>
  <sheetViews>
    <sheetView zoomScale="85" zoomScaleNormal="85" workbookViewId="0">
      <selection activeCell="D45" sqref="D45"/>
    </sheetView>
  </sheetViews>
  <sheetFormatPr baseColWidth="10" defaultColWidth="11.42578125" defaultRowHeight="15" customHeight="1" x14ac:dyDescent="0.2"/>
  <cols>
    <col min="1" max="1" width="5.42578125" style="106" customWidth="1"/>
    <col min="2" max="2" width="6.85546875" style="6" customWidth="1"/>
    <col min="3" max="3" width="18.42578125" style="6" customWidth="1"/>
    <col min="4" max="4" width="11.42578125" style="6"/>
    <col min="5" max="5" width="11.42578125" style="6" customWidth="1"/>
    <col min="6" max="10" width="11.42578125" style="6"/>
    <col min="11" max="11" width="19.42578125" style="6" bestFit="1" customWidth="1"/>
    <col min="12" max="12" width="11.42578125" style="6"/>
    <col min="13" max="22" width="11.42578125" style="6" customWidth="1"/>
    <col min="23" max="16384" width="11.42578125" style="6"/>
  </cols>
  <sheetData>
    <row r="1" spans="1:24" s="4" customFormat="1" ht="15.95" customHeight="1" x14ac:dyDescent="0.2">
      <c r="A1" s="111" t="s">
        <v>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24" s="4" customFormat="1" ht="15.95" customHeight="1" x14ac:dyDescent="0.2">
      <c r="A2" s="102"/>
      <c r="B2" s="34" t="str">
        <f>+Índice!B8</f>
        <v>11.3. SDC: APELACIONES RESUELTAS EN MATERIA DE COMPETENCIA DESLEAL, ENERO-DICIEMBRE 2023</v>
      </c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24" ht="15.95" customHeight="1" x14ac:dyDescent="0.2">
      <c r="A3" s="103"/>
      <c r="B3" s="35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24" ht="12.95" customHeight="1" x14ac:dyDescent="0.2">
      <c r="A4" s="104"/>
      <c r="B4" s="32"/>
      <c r="C4" s="32"/>
      <c r="D4" s="32"/>
      <c r="E4" s="36"/>
      <c r="F4" s="36"/>
      <c r="G4" s="36"/>
      <c r="H4" s="36"/>
      <c r="I4" s="36"/>
      <c r="J4" s="32"/>
      <c r="K4" s="32"/>
      <c r="L4" s="32"/>
    </row>
    <row r="5" spans="1:24" ht="12.95" customHeight="1" x14ac:dyDescent="0.2">
      <c r="A5" s="104"/>
      <c r="B5" s="32"/>
      <c r="C5" s="32"/>
      <c r="D5" s="32"/>
      <c r="E5" s="36"/>
      <c r="F5" s="36"/>
      <c r="G5" s="36"/>
      <c r="H5" s="36"/>
      <c r="I5" s="36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</row>
    <row r="6" spans="1:24" ht="12.95" customHeight="1" x14ac:dyDescent="0.2">
      <c r="A6" s="104"/>
      <c r="B6" s="32"/>
      <c r="C6" s="32"/>
      <c r="D6" s="32"/>
      <c r="E6" s="36"/>
      <c r="F6" s="36"/>
      <c r="G6" s="36"/>
      <c r="H6" s="36"/>
      <c r="I6" s="36"/>
      <c r="J6" s="72" t="s">
        <v>0</v>
      </c>
      <c r="K6" s="73" t="s">
        <v>6</v>
      </c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</row>
    <row r="7" spans="1:24" ht="12.95" customHeight="1" x14ac:dyDescent="0.2">
      <c r="A7" s="104"/>
      <c r="B7" s="32"/>
      <c r="C7" s="32"/>
      <c r="D7" s="32"/>
      <c r="E7" s="36"/>
      <c r="F7" s="36"/>
      <c r="G7" s="36"/>
      <c r="H7" s="36"/>
      <c r="I7" s="36"/>
      <c r="J7" s="74" t="s">
        <v>27</v>
      </c>
      <c r="K7" s="53">
        <v>3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</row>
    <row r="8" spans="1:24" ht="12.95" customHeight="1" x14ac:dyDescent="0.2">
      <c r="A8" s="104"/>
      <c r="B8" s="32"/>
      <c r="C8" s="32"/>
      <c r="D8" s="32"/>
      <c r="E8" s="36"/>
      <c r="F8" s="36"/>
      <c r="G8" s="36"/>
      <c r="H8" s="36"/>
      <c r="I8" s="36"/>
      <c r="J8" s="74">
        <v>44976</v>
      </c>
      <c r="K8" s="53">
        <v>3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</row>
    <row r="9" spans="1:24" ht="12.95" customHeight="1" x14ac:dyDescent="0.2">
      <c r="A9" s="104"/>
      <c r="B9" s="32"/>
      <c r="C9" s="32"/>
      <c r="D9" s="32"/>
      <c r="E9" s="36"/>
      <c r="F9" s="36"/>
      <c r="G9" s="36"/>
      <c r="H9" s="36"/>
      <c r="I9" s="36"/>
      <c r="J9" s="74">
        <v>45004</v>
      </c>
      <c r="K9" s="53">
        <v>4</v>
      </c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</row>
    <row r="10" spans="1:24" ht="12.95" customHeight="1" x14ac:dyDescent="0.2">
      <c r="A10" s="104"/>
      <c r="B10" s="32"/>
      <c r="C10" s="32"/>
      <c r="D10" s="32"/>
      <c r="E10" s="36"/>
      <c r="F10" s="36"/>
      <c r="G10" s="36"/>
      <c r="H10" s="36"/>
      <c r="I10" s="36"/>
      <c r="J10" s="74">
        <v>45035</v>
      </c>
      <c r="K10" s="53">
        <v>5</v>
      </c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</row>
    <row r="11" spans="1:24" ht="12.95" customHeight="1" x14ac:dyDescent="0.2">
      <c r="A11" s="104"/>
      <c r="B11" s="32"/>
      <c r="C11" s="32"/>
      <c r="D11" s="32"/>
      <c r="E11" s="36"/>
      <c r="F11" s="36"/>
      <c r="G11" s="36"/>
      <c r="H11" s="36"/>
      <c r="I11" s="36"/>
      <c r="J11" s="74">
        <v>45065</v>
      </c>
      <c r="K11" s="53">
        <v>4</v>
      </c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</row>
    <row r="12" spans="1:24" ht="12.95" customHeight="1" x14ac:dyDescent="0.2">
      <c r="A12" s="104"/>
      <c r="B12" s="32"/>
      <c r="C12" s="32"/>
      <c r="D12" s="32"/>
      <c r="E12" s="36"/>
      <c r="F12" s="36"/>
      <c r="G12" s="36"/>
      <c r="H12" s="36"/>
      <c r="I12" s="36"/>
      <c r="J12" s="74">
        <v>45096</v>
      </c>
      <c r="K12" s="53">
        <v>5</v>
      </c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</row>
    <row r="13" spans="1:24" ht="12.95" customHeight="1" x14ac:dyDescent="0.2">
      <c r="A13" s="104"/>
      <c r="B13" s="32"/>
      <c r="C13" s="32"/>
      <c r="D13" s="32"/>
      <c r="E13" s="36"/>
      <c r="F13" s="36"/>
      <c r="G13" s="36"/>
      <c r="H13" s="36"/>
      <c r="I13" s="36"/>
      <c r="J13" s="74">
        <v>45126</v>
      </c>
      <c r="K13" s="53">
        <v>4</v>
      </c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</row>
    <row r="14" spans="1:24" ht="12.95" customHeight="1" x14ac:dyDescent="0.2">
      <c r="A14" s="104"/>
      <c r="B14" s="32"/>
      <c r="C14" s="32"/>
      <c r="D14" s="32"/>
      <c r="E14" s="36"/>
      <c r="F14" s="36"/>
      <c r="G14" s="36"/>
      <c r="H14" s="36"/>
      <c r="I14" s="36"/>
      <c r="J14" s="74">
        <v>45157</v>
      </c>
      <c r="K14" s="53">
        <v>7</v>
      </c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</row>
    <row r="15" spans="1:24" ht="12.95" customHeight="1" x14ac:dyDescent="0.2">
      <c r="A15" s="104"/>
      <c r="B15" s="32"/>
      <c r="C15" s="32"/>
      <c r="D15" s="32"/>
      <c r="E15" s="36"/>
      <c r="F15" s="36"/>
      <c r="G15" s="36"/>
      <c r="H15" s="36"/>
      <c r="I15" s="36"/>
      <c r="J15" s="74" t="s">
        <v>35</v>
      </c>
      <c r="K15" s="53">
        <v>10</v>
      </c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</row>
    <row r="16" spans="1:24" ht="12.95" customHeight="1" x14ac:dyDescent="0.2">
      <c r="A16" s="104"/>
      <c r="B16" s="32"/>
      <c r="C16" s="32"/>
      <c r="D16" s="32"/>
      <c r="E16" s="36"/>
      <c r="F16" s="36"/>
      <c r="G16" s="36"/>
      <c r="H16" s="36"/>
      <c r="I16" s="36"/>
      <c r="J16" s="74">
        <v>45218</v>
      </c>
      <c r="K16" s="53">
        <v>4</v>
      </c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</row>
    <row r="17" spans="1:24" ht="12.95" customHeight="1" x14ac:dyDescent="0.2">
      <c r="A17" s="104"/>
      <c r="B17" s="32"/>
      <c r="C17" s="32"/>
      <c r="D17" s="32"/>
      <c r="E17" s="36"/>
      <c r="F17" s="36"/>
      <c r="G17" s="36"/>
      <c r="H17" s="36"/>
      <c r="I17" s="36"/>
      <c r="J17" s="74">
        <v>45249</v>
      </c>
      <c r="K17" s="53">
        <v>8</v>
      </c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</row>
    <row r="18" spans="1:24" ht="12.95" customHeight="1" x14ac:dyDescent="0.2">
      <c r="A18" s="104"/>
      <c r="B18" s="32"/>
      <c r="C18" s="32"/>
      <c r="D18" s="32"/>
      <c r="E18" s="36"/>
      <c r="F18" s="36"/>
      <c r="G18" s="36"/>
      <c r="H18" s="36"/>
      <c r="I18" s="36"/>
      <c r="J18" s="74">
        <v>45279</v>
      </c>
      <c r="K18" s="53">
        <v>4</v>
      </c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</row>
    <row r="19" spans="1:24" ht="12.95" customHeight="1" x14ac:dyDescent="0.2">
      <c r="A19" s="104"/>
      <c r="B19" s="32"/>
      <c r="C19" s="32"/>
      <c r="D19" s="32"/>
      <c r="E19" s="36"/>
      <c r="F19" s="36"/>
      <c r="G19" s="36"/>
      <c r="H19" s="36"/>
      <c r="I19" s="36"/>
      <c r="J19" s="75" t="s">
        <v>26</v>
      </c>
      <c r="K19" s="76">
        <f>SUM(K7:K18)</f>
        <v>61</v>
      </c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</row>
    <row r="20" spans="1:24" ht="12.95" customHeight="1" x14ac:dyDescent="0.2">
      <c r="A20" s="104"/>
      <c r="B20" s="37"/>
      <c r="C20" s="38"/>
      <c r="D20" s="32"/>
      <c r="E20" s="36"/>
      <c r="F20" s="36"/>
      <c r="G20" s="36"/>
      <c r="H20" s="36"/>
      <c r="I20" s="36"/>
      <c r="J20" s="37"/>
      <c r="K20" s="46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</row>
    <row r="21" spans="1:24" ht="12.95" customHeight="1" x14ac:dyDescent="0.2">
      <c r="A21" s="104"/>
      <c r="B21" s="39"/>
      <c r="C21" s="32"/>
      <c r="D21" s="32"/>
      <c r="E21" s="36"/>
      <c r="F21" s="36"/>
      <c r="G21" s="36"/>
      <c r="H21" s="36"/>
      <c r="I21" s="36"/>
      <c r="J21" s="32"/>
      <c r="K21" s="38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</row>
    <row r="22" spans="1:24" ht="12.95" customHeight="1" x14ac:dyDescent="0.2">
      <c r="A22" s="104"/>
      <c r="B22" s="39"/>
      <c r="C22" s="32"/>
      <c r="D22" s="32"/>
      <c r="E22" s="37"/>
      <c r="F22" s="36"/>
      <c r="G22" s="36"/>
      <c r="H22" s="36"/>
      <c r="I22" s="36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</row>
    <row r="23" spans="1:24" ht="12.95" customHeight="1" x14ac:dyDescent="0.2">
      <c r="A23" s="104"/>
      <c r="B23" s="39"/>
      <c r="C23" s="32"/>
      <c r="D23" s="32"/>
      <c r="E23" s="32"/>
      <c r="F23" s="36"/>
      <c r="G23" s="36"/>
      <c r="H23" s="36"/>
      <c r="I23" s="36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</row>
    <row r="24" spans="1:24" ht="12.95" customHeight="1" x14ac:dyDescent="0.2">
      <c r="A24" s="104"/>
      <c r="B24" s="32"/>
      <c r="C24" s="32"/>
      <c r="D24" s="32"/>
      <c r="E24" s="32"/>
      <c r="F24" s="32"/>
      <c r="G24" s="32"/>
      <c r="H24" s="32"/>
      <c r="I24" s="32"/>
      <c r="J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</row>
    <row r="25" spans="1:24" ht="12.95" customHeight="1" x14ac:dyDescent="0.2">
      <c r="A25" s="104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</row>
    <row r="26" spans="1:24" s="90" customFormat="1" ht="12.75" customHeight="1" x14ac:dyDescent="0.2">
      <c r="A26" s="86"/>
      <c r="B26" s="78" t="s">
        <v>48</v>
      </c>
      <c r="C26" s="87"/>
      <c r="D26" s="88"/>
      <c r="E26" s="88"/>
      <c r="F26" s="88"/>
      <c r="G26" s="88"/>
      <c r="H26" s="88"/>
      <c r="I26" s="88"/>
      <c r="J26" s="88"/>
      <c r="K26" s="80"/>
      <c r="L26" s="88"/>
      <c r="M26" s="88"/>
      <c r="N26" s="88"/>
      <c r="O26" s="88"/>
      <c r="P26" s="88"/>
      <c r="Q26" s="89"/>
    </row>
    <row r="27" spans="1:24" s="90" customFormat="1" ht="12.75" customHeight="1" x14ac:dyDescent="0.2">
      <c r="A27" s="86"/>
      <c r="B27" s="78" t="s">
        <v>49</v>
      </c>
      <c r="C27" s="87"/>
      <c r="D27" s="91"/>
      <c r="E27" s="91"/>
      <c r="F27" s="91"/>
      <c r="G27" s="91"/>
      <c r="H27" s="91"/>
      <c r="I27" s="91"/>
      <c r="J27" s="91"/>
      <c r="K27" s="80"/>
      <c r="L27" s="91"/>
      <c r="M27" s="91"/>
      <c r="N27" s="91"/>
      <c r="O27" s="91"/>
      <c r="P27" s="91"/>
      <c r="Q27" s="92"/>
    </row>
    <row r="28" spans="1:24" ht="15" customHeight="1" x14ac:dyDescent="0.2">
      <c r="A28" s="104"/>
      <c r="B28" s="37"/>
      <c r="C28" s="32"/>
      <c r="D28" s="32"/>
      <c r="E28" s="32"/>
      <c r="F28" s="32"/>
      <c r="G28" s="32"/>
      <c r="K28" s="3"/>
    </row>
    <row r="29" spans="1:24" ht="15" customHeight="1" x14ac:dyDescent="0.2">
      <c r="A29" s="104"/>
      <c r="B29" s="37"/>
      <c r="C29" s="32"/>
      <c r="D29" s="32"/>
      <c r="E29" s="32"/>
      <c r="F29" s="32"/>
      <c r="G29" s="32"/>
      <c r="K29" s="11"/>
    </row>
    <row r="30" spans="1:24" ht="15" customHeight="1" x14ac:dyDescent="0.2">
      <c r="A30" s="104"/>
      <c r="B30" s="42"/>
      <c r="C30" s="32"/>
      <c r="D30" s="32"/>
      <c r="E30" s="32"/>
      <c r="F30" s="32"/>
      <c r="G30" s="32"/>
    </row>
    <row r="31" spans="1:24" ht="15" customHeight="1" x14ac:dyDescent="0.2">
      <c r="A31" s="104"/>
      <c r="B31" s="39"/>
      <c r="C31" s="32"/>
      <c r="D31" s="32"/>
      <c r="E31" s="32"/>
      <c r="F31" s="40"/>
      <c r="G31" s="32"/>
    </row>
    <row r="32" spans="1:24" ht="15" customHeight="1" x14ac:dyDescent="0.2">
      <c r="A32" s="104"/>
      <c r="B32" s="39"/>
      <c r="C32" s="32"/>
      <c r="D32" s="32"/>
      <c r="E32" s="32"/>
      <c r="F32" s="32"/>
      <c r="G32" s="32"/>
    </row>
    <row r="33" spans="1:12" ht="15" customHeight="1" x14ac:dyDescent="0.2">
      <c r="A33" s="104"/>
      <c r="B33" s="39"/>
      <c r="C33" s="32"/>
      <c r="D33" s="32"/>
      <c r="E33" s="32"/>
      <c r="F33" s="32"/>
      <c r="G33" s="32"/>
    </row>
    <row r="34" spans="1:12" ht="15" customHeight="1" x14ac:dyDescent="0.2">
      <c r="A34" s="104"/>
      <c r="B34" s="39"/>
      <c r="C34" s="32"/>
      <c r="D34" s="32"/>
      <c r="E34" s="32"/>
      <c r="F34" s="32"/>
      <c r="G34" s="32"/>
    </row>
    <row r="35" spans="1:12" ht="15" customHeight="1" x14ac:dyDescent="0.2">
      <c r="A35" s="104"/>
      <c r="B35" s="39"/>
      <c r="C35" s="32"/>
      <c r="D35" s="32"/>
      <c r="E35" s="32"/>
      <c r="F35" s="32"/>
      <c r="G35" s="32"/>
    </row>
    <row r="36" spans="1:12" ht="15" customHeight="1" x14ac:dyDescent="0.2">
      <c r="A36" s="104"/>
      <c r="B36" s="39"/>
      <c r="C36" s="32"/>
      <c r="D36" s="32"/>
      <c r="E36" s="32"/>
      <c r="F36" s="32"/>
      <c r="G36" s="32"/>
    </row>
    <row r="37" spans="1:12" ht="15" customHeight="1" x14ac:dyDescent="0.2">
      <c r="A37" s="104"/>
      <c r="B37" s="39"/>
      <c r="C37" s="32"/>
      <c r="D37" s="32"/>
      <c r="E37" s="32"/>
      <c r="F37" s="32"/>
      <c r="G37" s="32"/>
    </row>
    <row r="38" spans="1:12" ht="15" customHeight="1" x14ac:dyDescent="0.2">
      <c r="A38" s="104"/>
      <c r="B38" s="39"/>
      <c r="C38" s="32"/>
      <c r="D38" s="32"/>
      <c r="E38" s="32"/>
      <c r="F38" s="32"/>
      <c r="G38" s="32"/>
    </row>
    <row r="39" spans="1:12" ht="15" customHeight="1" x14ac:dyDescent="0.2">
      <c r="A39" s="104"/>
      <c r="B39" s="39"/>
      <c r="C39" s="32"/>
      <c r="D39" s="32"/>
      <c r="E39" s="32"/>
      <c r="F39" s="32"/>
      <c r="G39" s="32"/>
    </row>
    <row r="40" spans="1:12" ht="15" customHeight="1" x14ac:dyDescent="0.2">
      <c r="A40" s="104"/>
      <c r="B40" s="39"/>
      <c r="C40" s="32"/>
      <c r="D40" s="32"/>
      <c r="E40" s="32"/>
      <c r="F40" s="32"/>
      <c r="G40" s="32"/>
    </row>
    <row r="41" spans="1:12" ht="15" customHeight="1" x14ac:dyDescent="0.2">
      <c r="A41" s="104"/>
      <c r="B41" s="41"/>
      <c r="C41" s="32"/>
      <c r="D41" s="32"/>
      <c r="E41" s="32"/>
      <c r="F41" s="32"/>
      <c r="G41" s="32"/>
    </row>
    <row r="42" spans="1:12" ht="15" customHeight="1" x14ac:dyDescent="0.2">
      <c r="A42" s="104"/>
      <c r="B42" s="42"/>
      <c r="C42" s="32"/>
      <c r="D42" s="32"/>
      <c r="E42" s="32"/>
      <c r="F42" s="32"/>
      <c r="G42" s="32"/>
      <c r="H42" s="32"/>
      <c r="I42" s="32"/>
      <c r="J42" s="32"/>
      <c r="L42" s="32"/>
    </row>
    <row r="43" spans="1:12" ht="15" customHeight="1" x14ac:dyDescent="0.2">
      <c r="A43" s="104"/>
      <c r="B43" s="39"/>
      <c r="C43" s="32"/>
      <c r="D43" s="32"/>
      <c r="E43" s="32"/>
      <c r="F43" s="32"/>
      <c r="G43" s="32"/>
      <c r="H43" s="32"/>
      <c r="I43" s="32"/>
      <c r="J43" s="32"/>
      <c r="L43" s="32"/>
    </row>
    <row r="44" spans="1:12" ht="15" customHeight="1" x14ac:dyDescent="0.2">
      <c r="A44" s="104"/>
      <c r="B44" s="39"/>
      <c r="C44" s="32"/>
      <c r="D44" s="32"/>
      <c r="E44" s="32"/>
      <c r="F44" s="32"/>
      <c r="G44" s="32"/>
      <c r="H44" s="32"/>
      <c r="I44" s="32"/>
      <c r="J44" s="32"/>
      <c r="K44" s="32"/>
      <c r="L44" s="32"/>
    </row>
    <row r="45" spans="1:12" ht="15" customHeight="1" x14ac:dyDescent="0.2">
      <c r="A45" s="104"/>
      <c r="B45" s="39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2" ht="15" customHeight="1" x14ac:dyDescent="0.2">
      <c r="A46" s="104"/>
      <c r="B46" s="39"/>
      <c r="C46" s="32"/>
      <c r="D46" s="32"/>
      <c r="E46" s="32"/>
      <c r="F46" s="32"/>
      <c r="G46" s="32"/>
      <c r="H46" s="32"/>
      <c r="I46" s="32"/>
      <c r="J46" s="32"/>
      <c r="K46" s="32"/>
      <c r="L46" s="32"/>
    </row>
    <row r="47" spans="1:12" ht="15" customHeight="1" x14ac:dyDescent="0.2">
      <c r="A47" s="104"/>
      <c r="B47" s="39"/>
      <c r="C47" s="32"/>
      <c r="D47" s="32"/>
      <c r="E47" s="32"/>
      <c r="F47" s="32"/>
      <c r="G47" s="32"/>
      <c r="H47" s="32"/>
      <c r="I47" s="32"/>
      <c r="J47" s="32"/>
      <c r="K47" s="32"/>
      <c r="L47" s="32"/>
    </row>
    <row r="48" spans="1:12" ht="15" customHeight="1" x14ac:dyDescent="0.2">
      <c r="A48" s="104"/>
      <c r="B48" s="39"/>
      <c r="C48" s="32"/>
      <c r="D48" s="32"/>
      <c r="E48" s="32"/>
      <c r="F48" s="32"/>
      <c r="G48" s="32"/>
      <c r="H48" s="32"/>
      <c r="I48" s="32"/>
      <c r="J48" s="32"/>
      <c r="K48" s="32"/>
      <c r="L48" s="32"/>
    </row>
    <row r="49" spans="1:12" ht="15" customHeight="1" x14ac:dyDescent="0.2">
      <c r="A49" s="104"/>
      <c r="B49" s="39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 ht="15" customHeight="1" x14ac:dyDescent="0.2">
      <c r="A50" s="104"/>
      <c r="B50" s="39"/>
      <c r="C50" s="32"/>
      <c r="D50" s="32"/>
      <c r="E50" s="32"/>
      <c r="F50" s="32"/>
      <c r="G50" s="32"/>
      <c r="H50" s="32"/>
      <c r="I50" s="32"/>
      <c r="J50" s="32"/>
      <c r="K50" s="32"/>
      <c r="L50" s="32"/>
    </row>
    <row r="51" spans="1:12" ht="15" customHeight="1" x14ac:dyDescent="0.2">
      <c r="A51" s="104"/>
      <c r="B51" s="39"/>
      <c r="C51" s="32"/>
      <c r="D51" s="32"/>
      <c r="E51" s="32"/>
      <c r="F51" s="32"/>
      <c r="G51" s="32"/>
      <c r="H51" s="32"/>
      <c r="I51" s="32"/>
      <c r="J51" s="32"/>
      <c r="K51" s="32"/>
      <c r="L51" s="32"/>
    </row>
    <row r="52" spans="1:12" ht="15" customHeight="1" x14ac:dyDescent="0.2">
      <c r="A52" s="104"/>
      <c r="B52" s="39"/>
      <c r="C52" s="32"/>
      <c r="D52" s="32"/>
      <c r="E52" s="32"/>
      <c r="F52" s="32"/>
      <c r="G52" s="32"/>
      <c r="H52" s="32"/>
      <c r="I52" s="32"/>
      <c r="J52" s="32"/>
      <c r="K52" s="32"/>
      <c r="L52" s="32"/>
    </row>
    <row r="53" spans="1:12" ht="15" customHeight="1" x14ac:dyDescent="0.2">
      <c r="A53" s="104"/>
      <c r="B53" s="41"/>
      <c r="C53" s="32"/>
      <c r="D53" s="32"/>
      <c r="E53" s="32"/>
      <c r="F53" s="32"/>
      <c r="G53" s="32"/>
      <c r="H53" s="32"/>
      <c r="I53" s="32"/>
      <c r="J53" s="32"/>
      <c r="K53" s="32"/>
      <c r="L53" s="32"/>
    </row>
    <row r="54" spans="1:12" ht="15" customHeight="1" x14ac:dyDescent="0.2">
      <c r="A54" s="104"/>
      <c r="B54" s="42"/>
      <c r="C54" s="32"/>
      <c r="D54" s="32"/>
      <c r="E54" s="32"/>
      <c r="F54" s="32"/>
      <c r="G54" s="32"/>
      <c r="H54" s="32"/>
      <c r="I54" s="32"/>
      <c r="J54" s="32"/>
      <c r="K54" s="32"/>
      <c r="L54" s="32"/>
    </row>
    <row r="55" spans="1:12" ht="15" customHeight="1" x14ac:dyDescent="0.2">
      <c r="A55" s="104"/>
      <c r="B55" s="39"/>
      <c r="C55" s="32"/>
      <c r="D55" s="32"/>
      <c r="E55" s="32"/>
      <c r="F55" s="32"/>
      <c r="G55" s="32"/>
      <c r="H55" s="32"/>
      <c r="I55" s="32"/>
      <c r="J55" s="32"/>
      <c r="K55" s="32"/>
      <c r="L55" s="32"/>
    </row>
    <row r="56" spans="1:12" ht="15" customHeight="1" x14ac:dyDescent="0.2">
      <c r="A56" s="104"/>
      <c r="B56" s="39"/>
      <c r="C56" s="32"/>
      <c r="D56" s="32"/>
      <c r="E56" s="32"/>
      <c r="F56" s="32"/>
      <c r="G56" s="32"/>
      <c r="H56" s="32"/>
      <c r="I56" s="32"/>
      <c r="J56" s="32"/>
      <c r="K56" s="32"/>
      <c r="L56" s="32"/>
    </row>
    <row r="57" spans="1:12" ht="15" customHeight="1" x14ac:dyDescent="0.2">
      <c r="A57" s="104"/>
      <c r="B57" s="39"/>
      <c r="C57" s="32"/>
      <c r="D57" s="32"/>
      <c r="E57" s="32"/>
      <c r="F57" s="32"/>
      <c r="G57" s="32"/>
      <c r="H57" s="32"/>
      <c r="I57" s="32"/>
      <c r="J57" s="32"/>
      <c r="K57" s="32"/>
      <c r="L57" s="32"/>
    </row>
    <row r="58" spans="1:12" ht="15" customHeight="1" x14ac:dyDescent="0.2">
      <c r="A58" s="104"/>
      <c r="B58" s="39"/>
      <c r="C58" s="32"/>
      <c r="D58" s="32"/>
      <c r="E58" s="32"/>
      <c r="F58" s="32"/>
      <c r="G58" s="32"/>
      <c r="H58" s="32"/>
      <c r="I58" s="32"/>
      <c r="J58" s="32"/>
      <c r="K58" s="32"/>
      <c r="L58" s="32"/>
    </row>
    <row r="59" spans="1:12" ht="15" customHeight="1" x14ac:dyDescent="0.2">
      <c r="A59" s="104"/>
      <c r="B59" s="39"/>
      <c r="C59" s="32"/>
      <c r="D59" s="32"/>
      <c r="E59" s="32"/>
      <c r="F59" s="32"/>
      <c r="G59" s="32"/>
      <c r="H59" s="32"/>
      <c r="I59" s="32"/>
      <c r="J59" s="32"/>
      <c r="K59" s="32"/>
      <c r="L59" s="32"/>
    </row>
    <row r="60" spans="1:12" ht="15" customHeight="1" x14ac:dyDescent="0.2">
      <c r="A60" s="104"/>
      <c r="B60" s="39"/>
      <c r="C60" s="32"/>
      <c r="D60" s="32"/>
      <c r="E60" s="32"/>
      <c r="F60" s="32"/>
      <c r="G60" s="32"/>
      <c r="H60" s="32"/>
      <c r="I60" s="32"/>
      <c r="J60" s="32"/>
      <c r="K60" s="32"/>
      <c r="L60" s="32"/>
    </row>
    <row r="61" spans="1:12" ht="15" customHeight="1" x14ac:dyDescent="0.2">
      <c r="A61" s="104"/>
      <c r="B61" s="39"/>
      <c r="C61" s="32"/>
      <c r="D61" s="32"/>
      <c r="E61" s="32"/>
      <c r="F61" s="32"/>
      <c r="G61" s="32"/>
      <c r="H61" s="32"/>
      <c r="I61" s="32"/>
      <c r="J61" s="32"/>
      <c r="K61" s="32"/>
      <c r="L61" s="32"/>
    </row>
    <row r="62" spans="1:12" ht="15" customHeight="1" x14ac:dyDescent="0.2">
      <c r="A62" s="104"/>
      <c r="B62" s="39"/>
      <c r="C62" s="32"/>
      <c r="D62" s="32"/>
      <c r="E62" s="32"/>
      <c r="F62" s="32"/>
      <c r="G62" s="32"/>
      <c r="H62" s="32"/>
      <c r="I62" s="32"/>
      <c r="J62" s="32"/>
      <c r="K62" s="32"/>
      <c r="L62" s="32"/>
    </row>
    <row r="63" spans="1:12" ht="15" customHeight="1" x14ac:dyDescent="0.2">
      <c r="A63" s="104"/>
      <c r="B63" s="39"/>
      <c r="C63" s="32"/>
      <c r="D63" s="32"/>
      <c r="E63" s="32"/>
      <c r="F63" s="32"/>
      <c r="G63" s="32"/>
      <c r="H63" s="32"/>
      <c r="I63" s="32"/>
      <c r="J63" s="32"/>
      <c r="K63" s="32"/>
      <c r="L63" s="32"/>
    </row>
    <row r="64" spans="1:12" ht="15" customHeight="1" x14ac:dyDescent="0.2">
      <c r="A64" s="104"/>
      <c r="B64" s="39"/>
      <c r="C64" s="32"/>
      <c r="D64" s="32"/>
      <c r="E64" s="32"/>
      <c r="F64" s="32"/>
      <c r="G64" s="32"/>
      <c r="H64" s="32"/>
      <c r="I64" s="32"/>
      <c r="J64" s="32"/>
      <c r="K64" s="32"/>
      <c r="L64" s="32"/>
    </row>
    <row r="65" spans="1:12" ht="15" customHeight="1" x14ac:dyDescent="0.2">
      <c r="A65" s="104"/>
      <c r="B65" s="41"/>
      <c r="C65" s="32"/>
      <c r="D65" s="32"/>
      <c r="E65" s="32"/>
      <c r="F65" s="32"/>
      <c r="G65" s="32"/>
      <c r="H65" s="32"/>
      <c r="I65" s="32"/>
      <c r="J65" s="32"/>
      <c r="K65" s="32"/>
      <c r="L65" s="32"/>
    </row>
    <row r="66" spans="1:12" ht="15" customHeight="1" x14ac:dyDescent="0.2">
      <c r="A66" s="104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</row>
    <row r="67" spans="1:12" ht="15" customHeight="1" x14ac:dyDescent="0.2">
      <c r="A67" s="104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</row>
    <row r="68" spans="1:12" ht="15" customHeight="1" x14ac:dyDescent="0.2">
      <c r="A68" s="104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</row>
    <row r="69" spans="1:12" ht="15" customHeight="1" x14ac:dyDescent="0.2">
      <c r="A69" s="104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</row>
    <row r="70" spans="1:12" ht="15" customHeight="1" x14ac:dyDescent="0.2">
      <c r="A70" s="104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</row>
    <row r="71" spans="1:12" ht="15" customHeight="1" x14ac:dyDescent="0.2">
      <c r="A71" s="104"/>
      <c r="B71" s="32"/>
      <c r="C71" s="32"/>
      <c r="D71" s="32"/>
      <c r="E71" s="43"/>
      <c r="F71" s="32"/>
      <c r="G71" s="32"/>
      <c r="H71" s="32"/>
      <c r="I71" s="32"/>
      <c r="J71" s="32"/>
      <c r="K71" s="32"/>
      <c r="L71" s="32"/>
    </row>
    <row r="72" spans="1:12" ht="15" customHeight="1" x14ac:dyDescent="0.2">
      <c r="A72" s="104"/>
      <c r="B72" s="32"/>
      <c r="C72" s="32"/>
      <c r="D72" s="32"/>
      <c r="E72" s="44"/>
      <c r="F72" s="32"/>
      <c r="G72" s="32"/>
      <c r="H72" s="32"/>
      <c r="I72" s="32"/>
      <c r="J72" s="32"/>
      <c r="K72" s="32"/>
      <c r="L72" s="32"/>
    </row>
    <row r="73" spans="1:12" ht="15" customHeight="1" x14ac:dyDescent="0.2">
      <c r="A73" s="104"/>
      <c r="B73" s="32"/>
      <c r="C73" s="32"/>
      <c r="D73" s="45"/>
      <c r="E73" s="44"/>
      <c r="F73" s="32"/>
      <c r="G73" s="32"/>
      <c r="H73" s="32"/>
      <c r="I73" s="32"/>
      <c r="J73" s="32"/>
      <c r="K73" s="32"/>
      <c r="L73" s="32"/>
    </row>
    <row r="74" spans="1:12" ht="15" customHeight="1" x14ac:dyDescent="0.2">
      <c r="A74" s="104"/>
      <c r="B74" s="32"/>
      <c r="C74" s="32"/>
      <c r="D74" s="45"/>
      <c r="E74" s="44"/>
      <c r="F74" s="32"/>
      <c r="G74" s="32"/>
      <c r="H74" s="32"/>
      <c r="I74" s="32"/>
      <c r="J74" s="32"/>
      <c r="K74" s="32"/>
      <c r="L74" s="32"/>
    </row>
    <row r="75" spans="1:12" ht="15" customHeight="1" x14ac:dyDescent="0.2">
      <c r="A75" s="104"/>
      <c r="B75" s="32"/>
      <c r="C75" s="32"/>
      <c r="D75" s="45"/>
      <c r="E75" s="44"/>
      <c r="F75" s="32"/>
      <c r="G75" s="32"/>
      <c r="H75" s="32"/>
      <c r="I75" s="32"/>
      <c r="J75" s="32"/>
      <c r="K75" s="32"/>
      <c r="L75" s="32"/>
    </row>
    <row r="76" spans="1:12" ht="15" customHeight="1" x14ac:dyDescent="0.2">
      <c r="A76" s="104"/>
      <c r="B76" s="32"/>
      <c r="C76" s="32"/>
      <c r="D76" s="45"/>
      <c r="E76" s="44"/>
      <c r="F76" s="32"/>
      <c r="G76" s="32"/>
      <c r="H76" s="32"/>
      <c r="I76" s="32"/>
      <c r="J76" s="32"/>
      <c r="K76" s="32"/>
      <c r="L76" s="32"/>
    </row>
    <row r="77" spans="1:12" ht="15" customHeight="1" x14ac:dyDescent="0.2">
      <c r="A77" s="104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</row>
    <row r="78" spans="1:12" ht="15" customHeight="1" x14ac:dyDescent="0.2">
      <c r="A78" s="104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</row>
    <row r="79" spans="1:12" ht="15" customHeight="1" x14ac:dyDescent="0.2">
      <c r="A79" s="104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</row>
    <row r="80" spans="1:12" ht="15" customHeight="1" x14ac:dyDescent="0.2">
      <c r="A80" s="104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</row>
    <row r="81" spans="1:12" ht="15" customHeight="1" x14ac:dyDescent="0.2">
      <c r="A81" s="104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</row>
    <row r="82" spans="1:12" ht="15" customHeight="1" x14ac:dyDescent="0.2">
      <c r="A82" s="104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</row>
    <row r="83" spans="1:12" ht="15" customHeight="1" x14ac:dyDescent="0.2">
      <c r="A83" s="104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</row>
    <row r="84" spans="1:12" ht="15" customHeight="1" x14ac:dyDescent="0.2">
      <c r="A84" s="104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</row>
    <row r="85" spans="1:12" ht="15" customHeight="1" x14ac:dyDescent="0.2">
      <c r="A85" s="104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</row>
    <row r="86" spans="1:12" ht="15" customHeight="1" x14ac:dyDescent="0.2">
      <c r="A86" s="104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</row>
    <row r="87" spans="1:12" ht="15" customHeight="1" x14ac:dyDescent="0.2">
      <c r="A87" s="104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</row>
    <row r="88" spans="1:12" ht="15" customHeight="1" x14ac:dyDescent="0.2">
      <c r="A88" s="104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</row>
    <row r="89" spans="1:12" ht="15" customHeight="1" x14ac:dyDescent="0.2">
      <c r="A89" s="104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</row>
    <row r="90" spans="1:12" ht="15" customHeight="1" x14ac:dyDescent="0.2">
      <c r="A90" s="104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</row>
    <row r="91" spans="1:12" ht="15" customHeight="1" x14ac:dyDescent="0.2">
      <c r="A91" s="104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</row>
    <row r="92" spans="1:12" ht="15" customHeight="1" x14ac:dyDescent="0.2">
      <c r="A92" s="104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</row>
    <row r="93" spans="1:12" ht="15" customHeight="1" x14ac:dyDescent="0.2">
      <c r="A93" s="104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</row>
    <row r="94" spans="1:12" ht="15" customHeight="1" x14ac:dyDescent="0.2">
      <c r="A94" s="104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</row>
    <row r="95" spans="1:12" ht="15" customHeight="1" x14ac:dyDescent="0.2">
      <c r="A95" s="104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</row>
    <row r="96" spans="1:12" ht="15" customHeight="1" x14ac:dyDescent="0.2">
      <c r="A96" s="104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</row>
    <row r="97" spans="1:12" ht="15" customHeight="1" x14ac:dyDescent="0.2">
      <c r="A97" s="104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</row>
    <row r="98" spans="1:12" ht="15" customHeight="1" x14ac:dyDescent="0.2">
      <c r="A98" s="104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</row>
    <row r="99" spans="1:12" ht="15" customHeight="1" x14ac:dyDescent="0.2">
      <c r="A99" s="104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</row>
    <row r="100" spans="1:12" ht="15" customHeight="1" x14ac:dyDescent="0.2">
      <c r="A100" s="104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</row>
    <row r="101" spans="1:12" ht="15" customHeight="1" x14ac:dyDescent="0.2">
      <c r="A101" s="104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</row>
    <row r="102" spans="1:12" ht="15" customHeight="1" x14ac:dyDescent="0.2">
      <c r="A102" s="104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</row>
    <row r="103" spans="1:12" ht="15" customHeight="1" x14ac:dyDescent="0.2">
      <c r="A103" s="104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</row>
    <row r="104" spans="1:12" ht="15" customHeight="1" x14ac:dyDescent="0.2">
      <c r="A104" s="104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</row>
    <row r="105" spans="1:12" ht="15" customHeight="1" x14ac:dyDescent="0.2">
      <c r="A105" s="104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</row>
    <row r="106" spans="1:12" ht="15" customHeight="1" x14ac:dyDescent="0.2">
      <c r="A106" s="104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</row>
    <row r="107" spans="1:12" ht="15" customHeight="1" x14ac:dyDescent="0.2">
      <c r="A107" s="104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</row>
    <row r="108" spans="1:12" ht="15" customHeight="1" x14ac:dyDescent="0.2">
      <c r="A108" s="104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</row>
    <row r="109" spans="1:12" ht="15" customHeight="1" x14ac:dyDescent="0.2">
      <c r="A109" s="104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</row>
    <row r="110" spans="1:12" ht="15" customHeight="1" x14ac:dyDescent="0.2">
      <c r="A110" s="104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</row>
    <row r="111" spans="1:12" ht="15" customHeight="1" x14ac:dyDescent="0.2">
      <c r="A111" s="104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</row>
    <row r="112" spans="1:12" ht="15" customHeight="1" x14ac:dyDescent="0.2">
      <c r="A112" s="104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</row>
    <row r="113" spans="1:12" ht="15" customHeight="1" x14ac:dyDescent="0.2">
      <c r="A113" s="104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</row>
    <row r="114" spans="1:12" ht="15" customHeight="1" x14ac:dyDescent="0.2">
      <c r="A114" s="104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</row>
    <row r="115" spans="1:12" ht="15" customHeight="1" x14ac:dyDescent="0.2">
      <c r="A115" s="104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</row>
    <row r="116" spans="1:12" ht="15" customHeight="1" x14ac:dyDescent="0.2">
      <c r="A116" s="104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</row>
    <row r="117" spans="1:12" ht="15" customHeight="1" x14ac:dyDescent="0.2">
      <c r="A117" s="104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</row>
    <row r="118" spans="1:12" ht="15" customHeight="1" x14ac:dyDescent="0.2">
      <c r="A118" s="104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</row>
    <row r="119" spans="1:12" ht="15" customHeight="1" x14ac:dyDescent="0.2">
      <c r="A119" s="104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</row>
    <row r="120" spans="1:12" ht="15" customHeight="1" x14ac:dyDescent="0.2">
      <c r="A120" s="104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</row>
    <row r="121" spans="1:12" ht="15" customHeight="1" x14ac:dyDescent="0.2">
      <c r="A121" s="104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</row>
    <row r="122" spans="1:12" ht="15" customHeight="1" x14ac:dyDescent="0.2">
      <c r="A122" s="104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</row>
    <row r="123" spans="1:12" ht="15" customHeight="1" x14ac:dyDescent="0.2">
      <c r="A123" s="104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</row>
    <row r="124" spans="1:12" ht="15" customHeight="1" x14ac:dyDescent="0.2">
      <c r="A124" s="104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</row>
    <row r="125" spans="1:12" ht="15" customHeight="1" x14ac:dyDescent="0.2">
      <c r="A125" s="104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</row>
    <row r="126" spans="1:12" ht="15" customHeight="1" x14ac:dyDescent="0.2">
      <c r="A126" s="104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</row>
    <row r="127" spans="1:12" ht="15" customHeight="1" x14ac:dyDescent="0.2">
      <c r="A127" s="104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</row>
    <row r="128" spans="1:12" ht="15" customHeight="1" x14ac:dyDescent="0.2">
      <c r="A128" s="104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</row>
    <row r="129" spans="1:12" ht="15" customHeight="1" x14ac:dyDescent="0.2">
      <c r="A129" s="104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</row>
    <row r="130" spans="1:12" ht="15" customHeight="1" x14ac:dyDescent="0.2">
      <c r="A130" s="104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</row>
    <row r="131" spans="1:12" ht="15" customHeight="1" x14ac:dyDescent="0.2">
      <c r="A131" s="104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</row>
    <row r="132" spans="1:12" ht="15" customHeight="1" x14ac:dyDescent="0.2">
      <c r="A132" s="104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</row>
    <row r="133" spans="1:12" ht="15" customHeight="1" x14ac:dyDescent="0.2">
      <c r="A133" s="104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</row>
    <row r="134" spans="1:12" ht="15" customHeight="1" x14ac:dyDescent="0.2">
      <c r="A134" s="104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</row>
    <row r="135" spans="1:12" ht="15" customHeight="1" x14ac:dyDescent="0.2">
      <c r="A135" s="104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</row>
    <row r="136" spans="1:12" ht="15" customHeight="1" x14ac:dyDescent="0.2">
      <c r="A136" s="104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</row>
    <row r="137" spans="1:12" ht="15" customHeight="1" x14ac:dyDescent="0.2">
      <c r="A137" s="104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</row>
    <row r="138" spans="1:12" ht="15" customHeight="1" x14ac:dyDescent="0.2">
      <c r="A138" s="104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</row>
    <row r="139" spans="1:12" ht="15" customHeight="1" x14ac:dyDescent="0.2">
      <c r="A139" s="104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</row>
    <row r="140" spans="1:12" ht="15" customHeight="1" x14ac:dyDescent="0.2">
      <c r="A140" s="104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</row>
    <row r="141" spans="1:12" ht="15" customHeight="1" x14ac:dyDescent="0.2">
      <c r="A141" s="104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</row>
    <row r="142" spans="1:12" ht="15" customHeight="1" x14ac:dyDescent="0.2">
      <c r="A142" s="104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</row>
    <row r="143" spans="1:12" ht="15" customHeight="1" x14ac:dyDescent="0.2">
      <c r="A143" s="104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</row>
    <row r="144" spans="1:12" ht="15" customHeight="1" x14ac:dyDescent="0.2">
      <c r="A144" s="104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</row>
    <row r="145" spans="1:12" ht="15" customHeight="1" x14ac:dyDescent="0.2">
      <c r="A145" s="104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</row>
    <row r="146" spans="1:12" ht="15" customHeight="1" x14ac:dyDescent="0.2">
      <c r="A146" s="104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</row>
    <row r="147" spans="1:12" ht="15" customHeight="1" x14ac:dyDescent="0.2">
      <c r="A147" s="104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</row>
    <row r="148" spans="1:12" ht="15" customHeight="1" x14ac:dyDescent="0.2">
      <c r="A148" s="104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</row>
    <row r="149" spans="1:12" ht="15" customHeight="1" x14ac:dyDescent="0.2">
      <c r="A149" s="104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</row>
    <row r="150" spans="1:12" ht="15" customHeight="1" x14ac:dyDescent="0.2">
      <c r="A150" s="104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</row>
    <row r="151" spans="1:12" ht="15" customHeight="1" x14ac:dyDescent="0.2">
      <c r="A151" s="104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</row>
    <row r="152" spans="1:12" ht="15" customHeight="1" x14ac:dyDescent="0.2">
      <c r="A152" s="104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</row>
    <row r="153" spans="1:12" ht="15" customHeight="1" x14ac:dyDescent="0.2">
      <c r="A153" s="104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</row>
    <row r="154" spans="1:12" ht="15" customHeight="1" x14ac:dyDescent="0.2">
      <c r="A154" s="104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</row>
    <row r="155" spans="1:12" ht="15" customHeight="1" x14ac:dyDescent="0.2">
      <c r="A155" s="104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</row>
    <row r="156" spans="1:12" ht="15" customHeight="1" x14ac:dyDescent="0.2">
      <c r="A156" s="104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</row>
    <row r="157" spans="1:12" ht="15" customHeight="1" x14ac:dyDescent="0.2">
      <c r="A157" s="104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</row>
    <row r="158" spans="1:12" ht="15" customHeight="1" x14ac:dyDescent="0.2">
      <c r="A158" s="104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</row>
    <row r="159" spans="1:12" ht="15" customHeight="1" x14ac:dyDescent="0.2">
      <c r="A159" s="104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</row>
    <row r="160" spans="1:12" ht="15" customHeight="1" x14ac:dyDescent="0.2">
      <c r="A160" s="104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</row>
    <row r="161" spans="1:12" ht="15" customHeight="1" x14ac:dyDescent="0.2">
      <c r="A161" s="104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</row>
    <row r="162" spans="1:12" ht="15" customHeight="1" x14ac:dyDescent="0.2">
      <c r="A162" s="104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</row>
    <row r="163" spans="1:12" ht="15" customHeight="1" x14ac:dyDescent="0.2">
      <c r="A163" s="104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</row>
    <row r="164" spans="1:12" ht="15" customHeight="1" x14ac:dyDescent="0.2">
      <c r="A164" s="104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</row>
    <row r="165" spans="1:12" ht="15" customHeight="1" x14ac:dyDescent="0.2">
      <c r="A165" s="104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</row>
    <row r="166" spans="1:12" ht="15" customHeight="1" x14ac:dyDescent="0.2">
      <c r="A166" s="104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</row>
    <row r="167" spans="1:12" ht="15" customHeight="1" x14ac:dyDescent="0.2">
      <c r="A167" s="104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</row>
    <row r="168" spans="1:12" ht="15" customHeight="1" x14ac:dyDescent="0.2">
      <c r="A168" s="104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</row>
    <row r="169" spans="1:12" ht="15" customHeight="1" x14ac:dyDescent="0.2">
      <c r="A169" s="104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</row>
    <row r="170" spans="1:12" ht="15" customHeight="1" x14ac:dyDescent="0.2">
      <c r="A170" s="104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</row>
    <row r="171" spans="1:12" ht="15" customHeight="1" x14ac:dyDescent="0.2">
      <c r="A171" s="104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</row>
    <row r="172" spans="1:12" ht="15" customHeight="1" x14ac:dyDescent="0.2">
      <c r="A172" s="104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</row>
    <row r="173" spans="1:12" ht="15" customHeight="1" x14ac:dyDescent="0.2">
      <c r="A173" s="104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</row>
    <row r="174" spans="1:12" ht="15" customHeight="1" x14ac:dyDescent="0.2">
      <c r="A174" s="104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</row>
    <row r="175" spans="1:12" ht="15" customHeight="1" x14ac:dyDescent="0.2">
      <c r="A175" s="104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</row>
    <row r="176" spans="1:12" ht="15" customHeight="1" x14ac:dyDescent="0.2">
      <c r="A176" s="104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</row>
    <row r="177" spans="1:12" ht="15" customHeight="1" x14ac:dyDescent="0.2">
      <c r="A177" s="104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</row>
    <row r="178" spans="1:12" ht="15" customHeight="1" x14ac:dyDescent="0.2">
      <c r="A178" s="104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</row>
    <row r="179" spans="1:12" ht="15" customHeight="1" x14ac:dyDescent="0.2">
      <c r="A179" s="104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</row>
    <row r="180" spans="1:12" ht="15" customHeight="1" x14ac:dyDescent="0.2">
      <c r="A180" s="104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</row>
    <row r="181" spans="1:12" ht="15" customHeight="1" x14ac:dyDescent="0.2">
      <c r="A181" s="104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</row>
    <row r="182" spans="1:12" ht="15" customHeight="1" x14ac:dyDescent="0.2">
      <c r="A182" s="104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</row>
    <row r="183" spans="1:12" ht="15" customHeight="1" x14ac:dyDescent="0.2">
      <c r="A183" s="104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</row>
    <row r="184" spans="1:12" ht="15" customHeight="1" x14ac:dyDescent="0.2">
      <c r="A184" s="104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</row>
    <row r="185" spans="1:12" ht="15" customHeight="1" x14ac:dyDescent="0.2">
      <c r="A185" s="104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</row>
    <row r="186" spans="1:12" ht="15" customHeight="1" x14ac:dyDescent="0.2">
      <c r="A186" s="104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</row>
    <row r="187" spans="1:12" ht="15" customHeight="1" x14ac:dyDescent="0.2">
      <c r="A187" s="104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</row>
    <row r="188" spans="1:12" ht="15" customHeight="1" x14ac:dyDescent="0.2">
      <c r="A188" s="104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</row>
    <row r="189" spans="1:12" ht="15" customHeight="1" x14ac:dyDescent="0.2">
      <c r="A189" s="104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</row>
    <row r="190" spans="1:12" ht="15" customHeight="1" x14ac:dyDescent="0.2">
      <c r="A190" s="104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</row>
    <row r="191" spans="1:12" ht="15" customHeight="1" x14ac:dyDescent="0.2">
      <c r="A191" s="104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</row>
    <row r="192" spans="1:12" ht="15" customHeight="1" x14ac:dyDescent="0.2">
      <c r="A192" s="104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</row>
    <row r="193" spans="1:12" ht="15" customHeight="1" x14ac:dyDescent="0.2">
      <c r="A193" s="104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</row>
    <row r="194" spans="1:12" ht="15" customHeight="1" x14ac:dyDescent="0.2">
      <c r="A194" s="104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</row>
    <row r="195" spans="1:12" ht="15" customHeight="1" x14ac:dyDescent="0.2">
      <c r="A195" s="104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</row>
    <row r="196" spans="1:12" ht="15" customHeight="1" x14ac:dyDescent="0.2">
      <c r="A196" s="104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</row>
    <row r="197" spans="1:12" ht="15" customHeight="1" x14ac:dyDescent="0.2">
      <c r="A197" s="104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</row>
    <row r="198" spans="1:12" ht="15" customHeight="1" x14ac:dyDescent="0.2">
      <c r="A198" s="104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</row>
    <row r="199" spans="1:12" ht="15" customHeight="1" x14ac:dyDescent="0.2">
      <c r="A199" s="104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</row>
    <row r="200" spans="1:12" ht="15" customHeight="1" x14ac:dyDescent="0.2">
      <c r="A200" s="104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</row>
    <row r="201" spans="1:12" ht="15" customHeight="1" x14ac:dyDescent="0.2">
      <c r="K201" s="32"/>
    </row>
    <row r="202" spans="1:12" ht="15" customHeight="1" x14ac:dyDescent="0.2">
      <c r="K202" s="32"/>
    </row>
  </sheetData>
  <phoneticPr fontId="0" type="noConversion"/>
  <conditionalFormatting sqref="E6:E21 E42:E68">
    <cfRule type="cellIs" dxfId="0" priority="3" stopIfTrue="1" operator="notEqual">
      <formula>0</formula>
    </cfRule>
  </conditionalFormatting>
  <hyperlinks>
    <hyperlink ref="A1" location="Índice!A1" display="volver" xr:uid="{00000000-0004-0000-0300-000000000000}"/>
  </hyperlinks>
  <pageMargins left="0.7" right="0.7" top="0.75" bottom="0.75" header="0.3" footer="0.3"/>
  <pageSetup paperSize="9" orientation="portrait" horizontalDpi="4294967295" verticalDpi="4294967295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8"/>
  <dimension ref="A1:GV12"/>
  <sheetViews>
    <sheetView zoomScale="85" zoomScaleNormal="85" workbookViewId="0">
      <selection activeCell="D45" sqref="D45"/>
    </sheetView>
  </sheetViews>
  <sheetFormatPr baseColWidth="10" defaultColWidth="11.42578125" defaultRowHeight="15" customHeight="1" x14ac:dyDescent="0.2"/>
  <cols>
    <col min="1" max="1" width="5.42578125" style="108" bestFit="1" customWidth="1"/>
    <col min="2" max="2" width="3.7109375" style="1" customWidth="1"/>
    <col min="3" max="3" width="17.5703125" style="1" customWidth="1"/>
    <col min="4" max="16" width="6.7109375" style="1" customWidth="1"/>
    <col min="17" max="17" width="7.7109375" style="2" customWidth="1"/>
    <col min="18" max="20" width="11.42578125" style="27"/>
    <col min="21" max="16384" width="11.42578125" style="1"/>
  </cols>
  <sheetData>
    <row r="1" spans="1:204" s="7" customFormat="1" ht="15.95" customHeight="1" x14ac:dyDescent="0.2">
      <c r="A1" s="107" t="s">
        <v>4</v>
      </c>
      <c r="C1" s="8"/>
      <c r="Q1" s="14"/>
      <c r="R1" s="49"/>
      <c r="S1" s="49"/>
      <c r="T1" s="49"/>
    </row>
    <row r="2" spans="1:204" s="7" customFormat="1" ht="15.95" customHeight="1" x14ac:dyDescent="0.2">
      <c r="A2" s="108"/>
      <c r="B2" s="5" t="str">
        <f>+Índice!B9</f>
        <v>11.4. SDC: APELACIONES RESUELTAS EN MATERIA DE COMPETENCIA DESLEAL, SEGÚN EL SENTIDO DEL PRONUNCIAMIENTO, ENERO-DICIEMBRE 2023</v>
      </c>
      <c r="C2" s="4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Q2" s="14"/>
      <c r="R2" s="49"/>
      <c r="S2" s="49"/>
      <c r="T2" s="49"/>
    </row>
    <row r="3" spans="1:204" s="7" customFormat="1" ht="15.95" customHeight="1" x14ac:dyDescent="0.2">
      <c r="A3" s="108"/>
      <c r="C3" s="8"/>
      <c r="Q3" s="14"/>
      <c r="R3" s="49"/>
      <c r="S3" s="49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204" s="10" customFormat="1" ht="27.95" customHeight="1" x14ac:dyDescent="0.2">
      <c r="A4" s="108"/>
      <c r="B4" s="51" t="s">
        <v>40</v>
      </c>
      <c r="C4" s="51" t="s">
        <v>9</v>
      </c>
      <c r="D4" s="61" t="s">
        <v>27</v>
      </c>
      <c r="E4" s="61" t="s">
        <v>28</v>
      </c>
      <c r="F4" s="61" t="s">
        <v>29</v>
      </c>
      <c r="G4" s="61" t="s">
        <v>30</v>
      </c>
      <c r="H4" s="61" t="s">
        <v>31</v>
      </c>
      <c r="I4" s="61" t="s">
        <v>32</v>
      </c>
      <c r="J4" s="61" t="s">
        <v>33</v>
      </c>
      <c r="K4" s="61" t="s">
        <v>34</v>
      </c>
      <c r="L4" s="61" t="s">
        <v>35</v>
      </c>
      <c r="M4" s="61" t="s">
        <v>36</v>
      </c>
      <c r="N4" s="61" t="s">
        <v>37</v>
      </c>
      <c r="O4" s="61" t="s">
        <v>38</v>
      </c>
      <c r="P4" s="51" t="s">
        <v>1</v>
      </c>
      <c r="Q4" s="15" t="s">
        <v>3</v>
      </c>
      <c r="R4" s="49"/>
      <c r="S4" s="49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</row>
    <row r="5" spans="1:204" s="12" customFormat="1" ht="18.75" customHeight="1" x14ac:dyDescent="0.2">
      <c r="A5" s="108"/>
      <c r="B5" s="29">
        <v>1</v>
      </c>
      <c r="C5" s="63" t="s">
        <v>22</v>
      </c>
      <c r="D5" s="60">
        <v>1</v>
      </c>
      <c r="E5" s="60">
        <v>2</v>
      </c>
      <c r="F5" s="60">
        <v>3</v>
      </c>
      <c r="G5" s="60">
        <v>3</v>
      </c>
      <c r="H5" s="60">
        <v>2</v>
      </c>
      <c r="I5" s="60">
        <v>5</v>
      </c>
      <c r="J5" s="60">
        <v>2</v>
      </c>
      <c r="K5" s="60">
        <v>4</v>
      </c>
      <c r="L5" s="60">
        <v>6</v>
      </c>
      <c r="M5" s="60">
        <v>3</v>
      </c>
      <c r="N5" s="60">
        <v>3</v>
      </c>
      <c r="O5" s="60">
        <v>2</v>
      </c>
      <c r="P5" s="60">
        <f>SUM(D5:O5)</f>
        <v>36</v>
      </c>
      <c r="Q5" s="30">
        <f>P5/$P$8*100</f>
        <v>59.016393442622949</v>
      </c>
      <c r="R5" s="48"/>
      <c r="S5" s="48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204" s="12" customFormat="1" ht="18.75" customHeight="1" x14ac:dyDescent="0.2">
      <c r="A6" s="108"/>
      <c r="B6" s="29">
        <v>2</v>
      </c>
      <c r="C6" s="31" t="s">
        <v>13</v>
      </c>
      <c r="D6" s="60">
        <v>0</v>
      </c>
      <c r="E6" s="60">
        <v>1</v>
      </c>
      <c r="F6" s="60">
        <v>1</v>
      </c>
      <c r="G6" s="60">
        <v>2</v>
      </c>
      <c r="H6" s="60">
        <v>0</v>
      </c>
      <c r="I6" s="60">
        <v>0</v>
      </c>
      <c r="J6" s="60">
        <v>1</v>
      </c>
      <c r="K6" s="60">
        <v>2</v>
      </c>
      <c r="L6" s="60">
        <v>3</v>
      </c>
      <c r="M6" s="60">
        <v>0</v>
      </c>
      <c r="N6" s="60">
        <v>3</v>
      </c>
      <c r="O6" s="60">
        <v>1</v>
      </c>
      <c r="P6" s="60">
        <f t="shared" ref="P6:P7" si="0">SUM(D6:O6)</f>
        <v>14</v>
      </c>
      <c r="Q6" s="30">
        <f>P6/$P$8*100</f>
        <v>22.950819672131146</v>
      </c>
      <c r="R6" s="48"/>
      <c r="S6" s="48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204" s="12" customFormat="1" ht="18.75" customHeight="1" x14ac:dyDescent="0.2">
      <c r="A7" s="108"/>
      <c r="B7" s="29">
        <v>3</v>
      </c>
      <c r="C7" s="63" t="s">
        <v>23</v>
      </c>
      <c r="D7" s="60">
        <v>2</v>
      </c>
      <c r="E7" s="60">
        <v>0</v>
      </c>
      <c r="F7" s="60">
        <v>0</v>
      </c>
      <c r="G7" s="60">
        <v>0</v>
      </c>
      <c r="H7" s="60">
        <v>2</v>
      </c>
      <c r="I7" s="60">
        <v>0</v>
      </c>
      <c r="J7" s="60">
        <v>1</v>
      </c>
      <c r="K7" s="60">
        <v>1</v>
      </c>
      <c r="L7" s="60">
        <v>1</v>
      </c>
      <c r="M7" s="60">
        <v>1</v>
      </c>
      <c r="N7" s="60">
        <v>2</v>
      </c>
      <c r="O7" s="60">
        <v>1</v>
      </c>
      <c r="P7" s="60">
        <f t="shared" si="0"/>
        <v>11</v>
      </c>
      <c r="Q7" s="30">
        <f>P7/$P$8*100</f>
        <v>18.032786885245901</v>
      </c>
      <c r="R7" s="48"/>
      <c r="S7" s="48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204" s="12" customFormat="1" ht="18.75" customHeight="1" x14ac:dyDescent="0.2">
      <c r="A8" s="108"/>
      <c r="B8" s="112" t="s">
        <v>1</v>
      </c>
      <c r="C8" s="112"/>
      <c r="D8" s="25">
        <f t="shared" ref="D8:P8" si="1">SUM(D5:D7)</f>
        <v>3</v>
      </c>
      <c r="E8" s="25">
        <f t="shared" si="1"/>
        <v>3</v>
      </c>
      <c r="F8" s="25">
        <f t="shared" si="1"/>
        <v>4</v>
      </c>
      <c r="G8" s="25">
        <f t="shared" si="1"/>
        <v>5</v>
      </c>
      <c r="H8" s="25">
        <f t="shared" si="1"/>
        <v>4</v>
      </c>
      <c r="I8" s="25">
        <f t="shared" si="1"/>
        <v>5</v>
      </c>
      <c r="J8" s="25">
        <f t="shared" si="1"/>
        <v>4</v>
      </c>
      <c r="K8" s="25">
        <f t="shared" si="1"/>
        <v>7</v>
      </c>
      <c r="L8" s="25">
        <f t="shared" si="1"/>
        <v>10</v>
      </c>
      <c r="M8" s="25">
        <f t="shared" si="1"/>
        <v>4</v>
      </c>
      <c r="N8" s="25">
        <f t="shared" si="1"/>
        <v>8</v>
      </c>
      <c r="O8" s="25">
        <f t="shared" si="1"/>
        <v>4</v>
      </c>
      <c r="P8" s="25">
        <f t="shared" si="1"/>
        <v>61</v>
      </c>
      <c r="Q8" s="52">
        <f>P8/$P$8*100</f>
        <v>100</v>
      </c>
      <c r="R8" s="48"/>
      <c r="S8" s="48"/>
      <c r="T8" s="48"/>
    </row>
    <row r="9" spans="1:204" s="96" customFormat="1" ht="12.75" customHeight="1" x14ac:dyDescent="0.2">
      <c r="A9" s="86"/>
      <c r="B9" s="78" t="s">
        <v>50</v>
      </c>
      <c r="C9" s="93"/>
      <c r="D9" s="94"/>
      <c r="E9" s="94"/>
      <c r="F9" s="94"/>
      <c r="G9" s="94"/>
      <c r="H9" s="94"/>
      <c r="I9" s="94"/>
      <c r="J9" s="94"/>
      <c r="K9" s="94"/>
      <c r="L9" s="94"/>
      <c r="M9" s="88"/>
      <c r="N9" s="88"/>
      <c r="O9" s="88"/>
      <c r="P9" s="88"/>
      <c r="Q9" s="89"/>
      <c r="R9" s="95"/>
      <c r="S9" s="95"/>
      <c r="T9" s="95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86"/>
      <c r="BW9" s="86"/>
      <c r="BX9" s="86"/>
      <c r="BY9" s="86"/>
      <c r="BZ9" s="86"/>
      <c r="CA9" s="86"/>
      <c r="CB9" s="86"/>
      <c r="CC9" s="86"/>
      <c r="CD9" s="86"/>
      <c r="CE9" s="86"/>
      <c r="CF9" s="86"/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  <c r="CS9" s="86"/>
      <c r="CT9" s="86"/>
      <c r="CU9" s="86"/>
      <c r="CV9" s="86"/>
      <c r="CW9" s="86"/>
      <c r="CX9" s="86"/>
      <c r="CY9" s="86"/>
      <c r="CZ9" s="86"/>
      <c r="DA9" s="86"/>
      <c r="DB9" s="86"/>
      <c r="DC9" s="86"/>
      <c r="DD9" s="86"/>
      <c r="DE9" s="86"/>
      <c r="DF9" s="86"/>
      <c r="DG9" s="86"/>
      <c r="DH9" s="86"/>
      <c r="DI9" s="86"/>
      <c r="DJ9" s="86"/>
      <c r="DK9" s="86"/>
      <c r="DL9" s="86"/>
      <c r="DM9" s="86"/>
      <c r="DN9" s="86"/>
      <c r="DO9" s="86"/>
      <c r="DP9" s="86"/>
      <c r="DQ9" s="86"/>
      <c r="DR9" s="86"/>
      <c r="DS9" s="86"/>
      <c r="DT9" s="86"/>
      <c r="DU9" s="86"/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86"/>
      <c r="FK9" s="86"/>
      <c r="FL9" s="86"/>
      <c r="FM9" s="86"/>
      <c r="FN9" s="86"/>
      <c r="FO9" s="86"/>
      <c r="FP9" s="86"/>
      <c r="FQ9" s="86"/>
      <c r="FR9" s="86"/>
      <c r="FS9" s="86"/>
      <c r="FT9" s="86"/>
      <c r="FU9" s="86"/>
      <c r="FV9" s="86"/>
      <c r="FW9" s="86"/>
      <c r="FX9" s="86"/>
      <c r="FY9" s="86"/>
      <c r="FZ9" s="86"/>
      <c r="GA9" s="86"/>
      <c r="GB9" s="86"/>
      <c r="GC9" s="86"/>
      <c r="GD9" s="86"/>
      <c r="GE9" s="86"/>
      <c r="GF9" s="86"/>
      <c r="GG9" s="86"/>
      <c r="GH9" s="86"/>
      <c r="GI9" s="86"/>
      <c r="GJ9" s="86"/>
      <c r="GK9" s="86"/>
      <c r="GL9" s="86"/>
      <c r="GM9" s="86"/>
      <c r="GN9" s="86"/>
      <c r="GO9" s="86"/>
      <c r="GP9" s="86"/>
      <c r="GQ9" s="86"/>
      <c r="GR9" s="86"/>
      <c r="GS9" s="86"/>
      <c r="GT9" s="86"/>
      <c r="GU9" s="86"/>
      <c r="GV9" s="86"/>
    </row>
    <row r="10" spans="1:204" s="96" customFormat="1" ht="12.75" customHeight="1" x14ac:dyDescent="0.2">
      <c r="A10" s="86"/>
      <c r="B10" s="78" t="s">
        <v>51</v>
      </c>
      <c r="C10" s="87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9"/>
      <c r="R10" s="95"/>
      <c r="S10" s="95"/>
      <c r="T10" s="95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  <c r="BX10" s="86"/>
      <c r="BY10" s="86"/>
      <c r="BZ10" s="86"/>
      <c r="CA10" s="86"/>
      <c r="CB10" s="86"/>
      <c r="CC10" s="86"/>
      <c r="CD10" s="86"/>
      <c r="CE10" s="86"/>
      <c r="CF10" s="86"/>
      <c r="CG10" s="86"/>
      <c r="CH10" s="86"/>
      <c r="CI10" s="86"/>
      <c r="CJ10" s="86"/>
      <c r="CK10" s="86"/>
      <c r="CL10" s="86"/>
      <c r="CM10" s="86"/>
      <c r="CN10" s="86"/>
      <c r="CO10" s="86"/>
      <c r="CP10" s="86"/>
      <c r="CQ10" s="86"/>
      <c r="CR10" s="86"/>
      <c r="CS10" s="86"/>
      <c r="CT10" s="86"/>
      <c r="CU10" s="86"/>
      <c r="CV10" s="86"/>
      <c r="CW10" s="86"/>
      <c r="CX10" s="86"/>
      <c r="CY10" s="86"/>
      <c r="CZ10" s="86"/>
      <c r="DA10" s="86"/>
      <c r="DB10" s="86"/>
      <c r="DC10" s="86"/>
      <c r="DD10" s="86"/>
      <c r="DE10" s="86"/>
      <c r="DF10" s="86"/>
      <c r="DG10" s="86"/>
      <c r="DH10" s="86"/>
      <c r="DI10" s="86"/>
      <c r="DJ10" s="86"/>
      <c r="DK10" s="86"/>
      <c r="DL10" s="86"/>
      <c r="DM10" s="86"/>
      <c r="DN10" s="86"/>
      <c r="DO10" s="86"/>
      <c r="DP10" s="86"/>
      <c r="DQ10" s="86"/>
      <c r="DR10" s="86"/>
      <c r="DS10" s="86"/>
      <c r="DT10" s="86"/>
      <c r="DU10" s="86"/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86"/>
      <c r="FK10" s="86"/>
      <c r="FL10" s="86"/>
      <c r="FM10" s="86"/>
      <c r="FN10" s="86"/>
      <c r="FO10" s="86"/>
      <c r="FP10" s="86"/>
      <c r="FQ10" s="86"/>
      <c r="FR10" s="86"/>
      <c r="FS10" s="86"/>
      <c r="FT10" s="86"/>
      <c r="FU10" s="86"/>
      <c r="FV10" s="86"/>
      <c r="FW10" s="86"/>
      <c r="FX10" s="86"/>
      <c r="FY10" s="86"/>
      <c r="FZ10" s="86"/>
      <c r="GA10" s="86"/>
      <c r="GB10" s="86"/>
      <c r="GC10" s="86"/>
      <c r="GD10" s="86"/>
      <c r="GE10" s="86"/>
      <c r="GF10" s="86"/>
      <c r="GG10" s="86"/>
      <c r="GH10" s="86"/>
      <c r="GI10" s="86"/>
      <c r="GJ10" s="86"/>
      <c r="GK10" s="86"/>
      <c r="GL10" s="86"/>
      <c r="GM10" s="86"/>
      <c r="GN10" s="86"/>
      <c r="GO10" s="86"/>
      <c r="GP10" s="86"/>
      <c r="GQ10" s="86"/>
      <c r="GR10" s="86"/>
      <c r="GS10" s="86"/>
      <c r="GT10" s="86"/>
      <c r="GU10" s="86"/>
      <c r="GV10" s="86"/>
    </row>
    <row r="11" spans="1:204" s="96" customFormat="1" ht="12.75" customHeight="1" x14ac:dyDescent="0.2">
      <c r="A11" s="86"/>
      <c r="B11" s="78" t="s">
        <v>48</v>
      </c>
      <c r="C11" s="87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9"/>
      <c r="R11" s="95"/>
      <c r="S11" s="95"/>
      <c r="T11" s="95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6"/>
      <c r="DA11" s="86"/>
      <c r="DB11" s="86"/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6"/>
      <c r="EJ11" s="86"/>
      <c r="EK11" s="86"/>
      <c r="EL11" s="86"/>
      <c r="EM11" s="86"/>
      <c r="EN11" s="86"/>
      <c r="EO11" s="86"/>
      <c r="EP11" s="86"/>
      <c r="EQ11" s="86"/>
      <c r="ER11" s="86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6"/>
      <c r="FH11" s="86"/>
      <c r="FI11" s="86"/>
      <c r="FJ11" s="86"/>
      <c r="FK11" s="86"/>
      <c r="FL11" s="86"/>
      <c r="FM11" s="86"/>
      <c r="FN11" s="86"/>
      <c r="FO11" s="86"/>
      <c r="FP11" s="86"/>
      <c r="FQ11" s="86"/>
      <c r="FR11" s="86"/>
      <c r="FS11" s="86"/>
      <c r="FT11" s="86"/>
      <c r="FU11" s="86"/>
      <c r="FV11" s="86"/>
      <c r="FW11" s="86"/>
      <c r="FX11" s="86"/>
      <c r="FY11" s="86"/>
      <c r="FZ11" s="86"/>
      <c r="GA11" s="86"/>
      <c r="GB11" s="86"/>
      <c r="GC11" s="86"/>
      <c r="GD11" s="86"/>
      <c r="GE11" s="86"/>
      <c r="GF11" s="86"/>
      <c r="GG11" s="86"/>
      <c r="GH11" s="86"/>
      <c r="GI11" s="86"/>
      <c r="GJ11" s="86"/>
      <c r="GK11" s="86"/>
      <c r="GL11" s="86"/>
      <c r="GM11" s="86"/>
      <c r="GN11" s="86"/>
      <c r="GO11" s="86"/>
      <c r="GP11" s="86"/>
      <c r="GQ11" s="86"/>
      <c r="GR11" s="86"/>
      <c r="GS11" s="86"/>
      <c r="GT11" s="86"/>
      <c r="GU11" s="86"/>
      <c r="GV11" s="86"/>
    </row>
    <row r="12" spans="1:204" s="99" customFormat="1" ht="12.75" customHeight="1" x14ac:dyDescent="0.15">
      <c r="A12" s="86"/>
      <c r="B12" s="78" t="s">
        <v>49</v>
      </c>
      <c r="C12" s="87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2"/>
      <c r="R12" s="97"/>
      <c r="S12" s="98"/>
      <c r="T12" s="98"/>
    </row>
  </sheetData>
  <mergeCells count="1">
    <mergeCell ref="B8:C8"/>
  </mergeCells>
  <phoneticPr fontId="4" type="noConversion"/>
  <hyperlinks>
    <hyperlink ref="A1" location="Índice!A1" display="volver" xr:uid="{00000000-0004-0000-0400-000000000000}"/>
  </hyperlinks>
  <pageMargins left="0.7" right="0.7" top="0.75" bottom="0.75" header="0.3" footer="0.3"/>
  <pageSetup paperSize="9" orientation="portrait" horizontalDpi="4294967295" verticalDpi="4294967295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9"/>
  <dimension ref="A1:GV11"/>
  <sheetViews>
    <sheetView zoomScale="85" zoomScaleNormal="85" workbookViewId="0">
      <selection activeCell="D45" sqref="D45"/>
    </sheetView>
  </sheetViews>
  <sheetFormatPr baseColWidth="10" defaultColWidth="11.42578125" defaultRowHeight="15" customHeight="1" x14ac:dyDescent="0.2"/>
  <cols>
    <col min="1" max="1" width="5.42578125" style="110" bestFit="1" customWidth="1"/>
    <col min="2" max="2" width="3.7109375" style="27" customWidth="1"/>
    <col min="3" max="3" width="10.42578125" style="27" customWidth="1"/>
    <col min="4" max="16" width="6.7109375" style="27" customWidth="1"/>
    <col min="17" max="17" width="7.7109375" style="28" customWidth="1"/>
    <col min="18" max="16384" width="11.42578125" style="27"/>
  </cols>
  <sheetData>
    <row r="1" spans="1:204" s="49" customFormat="1" ht="15.95" customHeight="1" x14ac:dyDescent="0.2">
      <c r="A1" s="107" t="s">
        <v>4</v>
      </c>
      <c r="C1" s="55"/>
      <c r="Q1" s="56"/>
    </row>
    <row r="2" spans="1:204" s="49" customFormat="1" ht="15.95" customHeight="1" x14ac:dyDescent="0.2">
      <c r="A2" s="110"/>
      <c r="B2" s="5" t="str">
        <f>+Índice!B13</f>
        <v>11.5. SDC: OTRAS APELACIONES INGRESADAS, SEGÚN MATERIA, ENERO-DICIEMBRE 2023</v>
      </c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Q2" s="56"/>
    </row>
    <row r="3" spans="1:204" s="49" customFormat="1" ht="15.95" customHeight="1" x14ac:dyDescent="0.2">
      <c r="A3" s="110"/>
      <c r="C3" s="55"/>
      <c r="Q3" s="56"/>
    </row>
    <row r="4" spans="1:204" s="57" customFormat="1" ht="24" customHeight="1" x14ac:dyDescent="0.2">
      <c r="A4" s="110"/>
      <c r="B4" s="51" t="s">
        <v>40</v>
      </c>
      <c r="C4" s="51" t="s">
        <v>7</v>
      </c>
      <c r="D4" s="61" t="s">
        <v>27</v>
      </c>
      <c r="E4" s="61" t="s">
        <v>28</v>
      </c>
      <c r="F4" s="61" t="s">
        <v>29</v>
      </c>
      <c r="G4" s="61" t="s">
        <v>30</v>
      </c>
      <c r="H4" s="61" t="s">
        <v>31</v>
      </c>
      <c r="I4" s="61" t="s">
        <v>32</v>
      </c>
      <c r="J4" s="61" t="s">
        <v>33</v>
      </c>
      <c r="K4" s="61" t="s">
        <v>34</v>
      </c>
      <c r="L4" s="61" t="s">
        <v>35</v>
      </c>
      <c r="M4" s="61" t="s">
        <v>36</v>
      </c>
      <c r="N4" s="61" t="s">
        <v>37</v>
      </c>
      <c r="O4" s="61" t="s">
        <v>38</v>
      </c>
      <c r="P4" s="51" t="s">
        <v>1</v>
      </c>
      <c r="Q4" s="15" t="s">
        <v>3</v>
      </c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</row>
    <row r="5" spans="1:204" s="26" customFormat="1" ht="18.75" customHeight="1" x14ac:dyDescent="0.2">
      <c r="A5" s="110"/>
      <c r="B5" s="29">
        <v>1</v>
      </c>
      <c r="C5" s="63" t="s">
        <v>19</v>
      </c>
      <c r="D5" s="60">
        <v>3</v>
      </c>
      <c r="E5" s="60">
        <v>4</v>
      </c>
      <c r="F5" s="60">
        <v>2</v>
      </c>
      <c r="G5" s="60">
        <v>4</v>
      </c>
      <c r="H5" s="60">
        <v>4</v>
      </c>
      <c r="I5" s="60">
        <v>4</v>
      </c>
      <c r="J5" s="60">
        <v>0</v>
      </c>
      <c r="K5" s="60">
        <v>1</v>
      </c>
      <c r="L5" s="60">
        <v>2</v>
      </c>
      <c r="M5" s="60">
        <v>0</v>
      </c>
      <c r="N5" s="60">
        <v>0</v>
      </c>
      <c r="O5" s="60">
        <v>2</v>
      </c>
      <c r="P5" s="60">
        <f>SUM(D5:O5)</f>
        <v>26</v>
      </c>
      <c r="Q5" s="30">
        <f>P5/$P$7*100</f>
        <v>55.319148936170215</v>
      </c>
    </row>
    <row r="6" spans="1:204" s="26" customFormat="1" ht="18.75" customHeight="1" x14ac:dyDescent="0.2">
      <c r="A6" s="110"/>
      <c r="B6" s="29">
        <v>2</v>
      </c>
      <c r="C6" s="67" t="s">
        <v>20</v>
      </c>
      <c r="D6" s="60">
        <v>4</v>
      </c>
      <c r="E6" s="60">
        <v>2</v>
      </c>
      <c r="F6" s="60">
        <v>1</v>
      </c>
      <c r="G6" s="60">
        <v>1</v>
      </c>
      <c r="H6" s="60">
        <v>2</v>
      </c>
      <c r="I6" s="60">
        <v>4</v>
      </c>
      <c r="J6" s="60">
        <v>1</v>
      </c>
      <c r="K6" s="60">
        <v>1</v>
      </c>
      <c r="L6" s="60">
        <v>1</v>
      </c>
      <c r="M6" s="60">
        <v>1</v>
      </c>
      <c r="N6" s="60">
        <v>2</v>
      </c>
      <c r="O6" s="60">
        <v>1</v>
      </c>
      <c r="P6" s="60">
        <f>SUM(D6:O6)</f>
        <v>21</v>
      </c>
      <c r="Q6" s="30">
        <f>P6/$P$7*100</f>
        <v>44.680851063829785</v>
      </c>
    </row>
    <row r="7" spans="1:204" s="58" customFormat="1" ht="18.75" customHeight="1" x14ac:dyDescent="0.2">
      <c r="A7" s="110"/>
      <c r="B7" s="112" t="s">
        <v>1</v>
      </c>
      <c r="C7" s="112"/>
      <c r="D7" s="54">
        <f t="shared" ref="D7:O7" si="0">SUM(D5:D6)</f>
        <v>7</v>
      </c>
      <c r="E7" s="54">
        <f t="shared" si="0"/>
        <v>6</v>
      </c>
      <c r="F7" s="54">
        <f t="shared" si="0"/>
        <v>3</v>
      </c>
      <c r="G7" s="54">
        <f t="shared" si="0"/>
        <v>5</v>
      </c>
      <c r="H7" s="54">
        <f t="shared" si="0"/>
        <v>6</v>
      </c>
      <c r="I7" s="54">
        <f t="shared" si="0"/>
        <v>8</v>
      </c>
      <c r="J7" s="54">
        <f t="shared" si="0"/>
        <v>1</v>
      </c>
      <c r="K7" s="54">
        <f t="shared" si="0"/>
        <v>2</v>
      </c>
      <c r="L7" s="54">
        <f t="shared" si="0"/>
        <v>3</v>
      </c>
      <c r="M7" s="54">
        <f t="shared" si="0"/>
        <v>1</v>
      </c>
      <c r="N7" s="54">
        <f t="shared" si="0"/>
        <v>2</v>
      </c>
      <c r="O7" s="54">
        <f t="shared" si="0"/>
        <v>3</v>
      </c>
      <c r="P7" s="54">
        <f>SUM(P5:P6)</f>
        <v>47</v>
      </c>
      <c r="Q7" s="52">
        <f>P7/$P$7*100</f>
        <v>100</v>
      </c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  <c r="FP7" s="49"/>
      <c r="FQ7" s="49"/>
      <c r="FR7" s="49"/>
      <c r="FS7" s="49"/>
      <c r="FT7" s="49"/>
      <c r="FU7" s="49"/>
      <c r="FV7" s="49"/>
      <c r="FW7" s="49"/>
      <c r="FX7" s="49"/>
      <c r="FY7" s="49"/>
      <c r="FZ7" s="49"/>
      <c r="GA7" s="49"/>
      <c r="GB7" s="49"/>
      <c r="GC7" s="49"/>
      <c r="GD7" s="49"/>
      <c r="GE7" s="49"/>
      <c r="GF7" s="49"/>
      <c r="GG7" s="49"/>
      <c r="GH7" s="49"/>
      <c r="GI7" s="49"/>
      <c r="GJ7" s="49"/>
      <c r="GK7" s="49"/>
      <c r="GL7" s="49"/>
      <c r="GM7" s="49"/>
      <c r="GN7" s="49"/>
      <c r="GO7" s="49"/>
      <c r="GP7" s="49"/>
      <c r="GQ7" s="49"/>
      <c r="GR7" s="49"/>
      <c r="GS7" s="49"/>
      <c r="GT7" s="49"/>
      <c r="GU7" s="49"/>
      <c r="GV7" s="49"/>
    </row>
    <row r="8" spans="1:204" s="90" customFormat="1" ht="12.75" customHeight="1" x14ac:dyDescent="0.2">
      <c r="A8" s="86"/>
      <c r="B8" s="78" t="s">
        <v>48</v>
      </c>
      <c r="C8" s="87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9"/>
    </row>
    <row r="9" spans="1:204" s="90" customFormat="1" ht="12.75" customHeight="1" x14ac:dyDescent="0.2">
      <c r="A9" s="86"/>
      <c r="B9" s="78" t="s">
        <v>49</v>
      </c>
      <c r="C9" s="87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2"/>
    </row>
    <row r="10" spans="1:204" ht="15" customHeight="1" x14ac:dyDescent="0.2">
      <c r="Q10" s="27"/>
      <c r="R10" s="28"/>
    </row>
    <row r="11" spans="1:204" ht="15" customHeight="1" x14ac:dyDescent="0.2">
      <c r="C11" s="68"/>
    </row>
  </sheetData>
  <sortState xmlns:xlrd2="http://schemas.microsoft.com/office/spreadsheetml/2017/richdata2" ref="C5:P6">
    <sortCondition descending="1" ref="P5:P6"/>
  </sortState>
  <mergeCells count="1">
    <mergeCell ref="B7:C7"/>
  </mergeCells>
  <phoneticPr fontId="4" type="noConversion"/>
  <hyperlinks>
    <hyperlink ref="A1" location="Índice!A1" display="volver" xr:uid="{00000000-0004-0000-0500-000000000000}"/>
  </hyperlinks>
  <pageMargins left="0.7" right="0.7" top="0.75" bottom="0.75" header="0.3" footer="0.3"/>
  <pageSetup paperSize="9" orientation="portrait" horizontalDpi="4294967295" verticalDpi="4294967295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10"/>
  <dimension ref="A1:GV12"/>
  <sheetViews>
    <sheetView zoomScale="85" zoomScaleNormal="85" workbookViewId="0">
      <selection activeCell="D45" sqref="D45"/>
    </sheetView>
  </sheetViews>
  <sheetFormatPr baseColWidth="10" defaultColWidth="11.42578125" defaultRowHeight="15" customHeight="1" x14ac:dyDescent="0.2"/>
  <cols>
    <col min="1" max="1" width="5.42578125" style="108" bestFit="1" customWidth="1"/>
    <col min="2" max="2" width="3.7109375" style="1" customWidth="1"/>
    <col min="3" max="3" width="10.42578125" style="1" customWidth="1"/>
    <col min="4" max="16" width="6.7109375" style="1" customWidth="1"/>
    <col min="17" max="17" width="7.7109375" style="2" customWidth="1"/>
    <col min="18" max="16384" width="11.42578125" style="1"/>
  </cols>
  <sheetData>
    <row r="1" spans="1:204" s="7" customFormat="1" ht="15.95" customHeight="1" x14ac:dyDescent="0.2">
      <c r="A1" s="107" t="s">
        <v>4</v>
      </c>
      <c r="C1" s="8"/>
      <c r="Q1" s="14"/>
    </row>
    <row r="2" spans="1:204" s="7" customFormat="1" ht="15.95" customHeight="1" x14ac:dyDescent="0.2">
      <c r="A2" s="108"/>
      <c r="B2" s="5" t="str">
        <f>+Índice!B14</f>
        <v>11.6. SDC: OTRAS APELACIONES RESUELTAS, SEGÚN MATERIA, ENERO-DICIEMBRE 2023</v>
      </c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Q2" s="14"/>
    </row>
    <row r="3" spans="1:204" s="7" customFormat="1" ht="15.95" customHeight="1" x14ac:dyDescent="0.2">
      <c r="A3" s="108"/>
      <c r="C3" s="8"/>
      <c r="Q3" s="14"/>
    </row>
    <row r="4" spans="1:204" s="10" customFormat="1" ht="24" customHeight="1" x14ac:dyDescent="0.2">
      <c r="A4" s="108"/>
      <c r="B4" s="51" t="s">
        <v>40</v>
      </c>
      <c r="C4" s="51" t="s">
        <v>7</v>
      </c>
      <c r="D4" s="61" t="s">
        <v>27</v>
      </c>
      <c r="E4" s="61" t="s">
        <v>28</v>
      </c>
      <c r="F4" s="61" t="s">
        <v>29</v>
      </c>
      <c r="G4" s="61" t="s">
        <v>30</v>
      </c>
      <c r="H4" s="61" t="s">
        <v>31</v>
      </c>
      <c r="I4" s="61" t="s">
        <v>32</v>
      </c>
      <c r="J4" s="61" t="s">
        <v>33</v>
      </c>
      <c r="K4" s="61" t="s">
        <v>34</v>
      </c>
      <c r="L4" s="61" t="s">
        <v>35</v>
      </c>
      <c r="M4" s="61" t="s">
        <v>36</v>
      </c>
      <c r="N4" s="61" t="s">
        <v>37</v>
      </c>
      <c r="O4" s="61" t="s">
        <v>38</v>
      </c>
      <c r="P4" s="51" t="s">
        <v>1</v>
      </c>
      <c r="Q4" s="15" t="s">
        <v>3</v>
      </c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</row>
    <row r="5" spans="1:204" s="12" customFormat="1" ht="18.75" customHeight="1" x14ac:dyDescent="0.2">
      <c r="A5" s="108"/>
      <c r="B5" s="59">
        <v>1</v>
      </c>
      <c r="C5" s="64" t="s">
        <v>19</v>
      </c>
      <c r="D5" s="60">
        <v>0</v>
      </c>
      <c r="E5" s="60">
        <v>2</v>
      </c>
      <c r="F5" s="60">
        <v>3</v>
      </c>
      <c r="G5" s="60">
        <v>4</v>
      </c>
      <c r="H5" s="60">
        <v>5</v>
      </c>
      <c r="I5" s="60">
        <v>1</v>
      </c>
      <c r="J5" s="60">
        <v>1</v>
      </c>
      <c r="K5" s="60">
        <v>2</v>
      </c>
      <c r="L5" s="60">
        <v>4</v>
      </c>
      <c r="M5" s="60">
        <v>6</v>
      </c>
      <c r="N5" s="60">
        <v>0</v>
      </c>
      <c r="O5" s="60">
        <v>3</v>
      </c>
      <c r="P5" s="60">
        <f>SUM(D5:O5)</f>
        <v>31</v>
      </c>
      <c r="Q5" s="30">
        <f>P5/$P$7*100</f>
        <v>57.407407407407405</v>
      </c>
    </row>
    <row r="6" spans="1:204" s="12" customFormat="1" ht="18.75" customHeight="1" x14ac:dyDescent="0.2">
      <c r="A6" s="108"/>
      <c r="B6" s="59">
        <v>2</v>
      </c>
      <c r="C6" s="69" t="s">
        <v>20</v>
      </c>
      <c r="D6" s="60">
        <v>4</v>
      </c>
      <c r="E6" s="60">
        <v>1</v>
      </c>
      <c r="F6" s="60">
        <v>3</v>
      </c>
      <c r="G6" s="60">
        <v>1</v>
      </c>
      <c r="H6" s="60">
        <v>1</v>
      </c>
      <c r="I6" s="60">
        <v>2</v>
      </c>
      <c r="J6" s="60">
        <v>4</v>
      </c>
      <c r="K6" s="60">
        <v>1</v>
      </c>
      <c r="L6" s="60">
        <v>1</v>
      </c>
      <c r="M6" s="60">
        <v>2</v>
      </c>
      <c r="N6" s="60">
        <v>1</v>
      </c>
      <c r="O6" s="60">
        <v>2</v>
      </c>
      <c r="P6" s="60">
        <f>SUM(D6:O6)</f>
        <v>23</v>
      </c>
      <c r="Q6" s="30">
        <f>P6/$P$7*100</f>
        <v>42.592592592592595</v>
      </c>
    </row>
    <row r="7" spans="1:204" ht="18.75" customHeight="1" x14ac:dyDescent="0.2">
      <c r="B7" s="112" t="s">
        <v>1</v>
      </c>
      <c r="C7" s="112"/>
      <c r="D7" s="54">
        <f t="shared" ref="D7:P7" si="0">SUM(D5:D6)</f>
        <v>4</v>
      </c>
      <c r="E7" s="54">
        <f t="shared" si="0"/>
        <v>3</v>
      </c>
      <c r="F7" s="54">
        <f t="shared" si="0"/>
        <v>6</v>
      </c>
      <c r="G7" s="54">
        <f t="shared" si="0"/>
        <v>5</v>
      </c>
      <c r="H7" s="54">
        <f t="shared" si="0"/>
        <v>6</v>
      </c>
      <c r="I7" s="54">
        <f t="shared" si="0"/>
        <v>3</v>
      </c>
      <c r="J7" s="54">
        <f t="shared" si="0"/>
        <v>5</v>
      </c>
      <c r="K7" s="54">
        <f t="shared" si="0"/>
        <v>3</v>
      </c>
      <c r="L7" s="54">
        <f t="shared" si="0"/>
        <v>5</v>
      </c>
      <c r="M7" s="54">
        <f t="shared" si="0"/>
        <v>8</v>
      </c>
      <c r="N7" s="54">
        <f t="shared" si="0"/>
        <v>1</v>
      </c>
      <c r="O7" s="54">
        <f t="shared" si="0"/>
        <v>5</v>
      </c>
      <c r="P7" s="54">
        <f t="shared" si="0"/>
        <v>54</v>
      </c>
      <c r="Q7" s="52">
        <f>P7/$P$7*100</f>
        <v>100</v>
      </c>
    </row>
    <row r="8" spans="1:204" s="90" customFormat="1" ht="12.75" customHeight="1" x14ac:dyDescent="0.2">
      <c r="A8" s="86"/>
      <c r="B8" s="78" t="s">
        <v>48</v>
      </c>
      <c r="C8" s="87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9"/>
    </row>
    <row r="9" spans="1:204" s="90" customFormat="1" ht="12.75" customHeight="1" x14ac:dyDescent="0.2">
      <c r="A9" s="86"/>
      <c r="B9" s="78" t="s">
        <v>49</v>
      </c>
      <c r="C9" s="87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2"/>
    </row>
    <row r="10" spans="1:204" ht="15" customHeight="1" x14ac:dyDescent="0.2">
      <c r="D10" s="70"/>
    </row>
    <row r="12" spans="1:204" ht="15" customHeight="1" x14ac:dyDescent="0.2">
      <c r="C12" s="68"/>
      <c r="D12" s="27"/>
      <c r="E12" s="27"/>
    </row>
  </sheetData>
  <sortState xmlns:xlrd2="http://schemas.microsoft.com/office/spreadsheetml/2017/richdata2" ref="C5:Q6">
    <sortCondition descending="1" ref="P5:P6"/>
  </sortState>
  <mergeCells count="1">
    <mergeCell ref="B7:C7"/>
  </mergeCells>
  <phoneticPr fontId="0" type="noConversion"/>
  <hyperlinks>
    <hyperlink ref="A1" location="Índice!A1" display="volver" xr:uid="{00000000-0004-0000-0600-000000000000}"/>
  </hyperlinks>
  <pageMargins left="0.7" right="0.7" top="0.75" bottom="0.75" header="0.3" footer="0.3"/>
  <pageSetup paperSize="9" orientation="portrait" horizontalDpi="4294967295" verticalDpi="4294967295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11"/>
  <dimension ref="A1:GV13"/>
  <sheetViews>
    <sheetView zoomScale="85" zoomScaleNormal="85" workbookViewId="0">
      <selection activeCell="D45" sqref="D45"/>
    </sheetView>
  </sheetViews>
  <sheetFormatPr baseColWidth="10" defaultColWidth="11.42578125" defaultRowHeight="15" customHeight="1" x14ac:dyDescent="0.2"/>
  <cols>
    <col min="1" max="1" width="5.42578125" style="108" bestFit="1" customWidth="1"/>
    <col min="2" max="2" width="3.7109375" style="1" customWidth="1"/>
    <col min="3" max="3" width="22" style="1" customWidth="1"/>
    <col min="4" max="16" width="6.7109375" style="1" customWidth="1"/>
    <col min="17" max="17" width="7.7109375" style="2" customWidth="1"/>
    <col min="18" max="16384" width="11.42578125" style="1"/>
  </cols>
  <sheetData>
    <row r="1" spans="1:204" s="7" customFormat="1" ht="15.95" customHeight="1" x14ac:dyDescent="0.2">
      <c r="A1" s="107" t="s">
        <v>4</v>
      </c>
      <c r="C1" s="8"/>
      <c r="Q1" s="14"/>
    </row>
    <row r="2" spans="1:204" s="7" customFormat="1" ht="15.95" customHeight="1" x14ac:dyDescent="0.2">
      <c r="A2" s="108"/>
      <c r="B2" s="5" t="str">
        <f>+Índice!B15</f>
        <v>11.7. SDC: OTRAS APELACIONES RESUELTAS, SEGÚN EL SENTIDO DEL PRONUNCIAMIENTO, ENERO-DICIEMBRE 2023</v>
      </c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Q2" s="14"/>
    </row>
    <row r="3" spans="1:204" s="7" customFormat="1" ht="15.95" customHeight="1" x14ac:dyDescent="0.2">
      <c r="A3" s="108"/>
      <c r="C3" s="8"/>
      <c r="Q3" s="14"/>
    </row>
    <row r="4" spans="1:204" s="10" customFormat="1" ht="27.95" customHeight="1" x14ac:dyDescent="0.2">
      <c r="A4" s="108"/>
      <c r="B4" s="51" t="s">
        <v>40</v>
      </c>
      <c r="C4" s="51" t="s">
        <v>10</v>
      </c>
      <c r="D4" s="61" t="s">
        <v>27</v>
      </c>
      <c r="E4" s="61" t="s">
        <v>28</v>
      </c>
      <c r="F4" s="61" t="s">
        <v>29</v>
      </c>
      <c r="G4" s="61" t="s">
        <v>30</v>
      </c>
      <c r="H4" s="61" t="s">
        <v>31</v>
      </c>
      <c r="I4" s="61" t="s">
        <v>32</v>
      </c>
      <c r="J4" s="61" t="s">
        <v>33</v>
      </c>
      <c r="K4" s="61" t="s">
        <v>34</v>
      </c>
      <c r="L4" s="61" t="s">
        <v>35</v>
      </c>
      <c r="M4" s="61" t="s">
        <v>36</v>
      </c>
      <c r="N4" s="61" t="s">
        <v>37</v>
      </c>
      <c r="O4" s="61" t="s">
        <v>38</v>
      </c>
      <c r="P4" s="51" t="s">
        <v>1</v>
      </c>
      <c r="Q4" s="15" t="s">
        <v>3</v>
      </c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</row>
    <row r="5" spans="1:204" s="12" customFormat="1" ht="18.75" customHeight="1" x14ac:dyDescent="0.2">
      <c r="A5" s="109"/>
      <c r="B5" s="29">
        <v>1</v>
      </c>
      <c r="C5" s="67" t="s">
        <v>22</v>
      </c>
      <c r="D5" s="60">
        <v>4</v>
      </c>
      <c r="E5" s="60">
        <v>3</v>
      </c>
      <c r="F5" s="60">
        <v>6</v>
      </c>
      <c r="G5" s="60">
        <v>4</v>
      </c>
      <c r="H5" s="60">
        <v>3</v>
      </c>
      <c r="I5" s="60">
        <v>1</v>
      </c>
      <c r="J5" s="60">
        <v>3</v>
      </c>
      <c r="K5" s="60">
        <v>3</v>
      </c>
      <c r="L5" s="60">
        <v>5</v>
      </c>
      <c r="M5" s="60">
        <v>5</v>
      </c>
      <c r="N5" s="60">
        <v>1</v>
      </c>
      <c r="O5" s="60">
        <v>3</v>
      </c>
      <c r="P5" s="60">
        <f>SUM(D5:O5)</f>
        <v>41</v>
      </c>
      <c r="Q5" s="30">
        <f>+P5/$P$9*100</f>
        <v>75.925925925925924</v>
      </c>
    </row>
    <row r="6" spans="1:204" ht="18.75" customHeight="1" x14ac:dyDescent="0.2">
      <c r="B6" s="29">
        <v>2</v>
      </c>
      <c r="C6" s="65" t="s">
        <v>13</v>
      </c>
      <c r="D6" s="60">
        <v>0</v>
      </c>
      <c r="E6" s="60">
        <v>0</v>
      </c>
      <c r="F6" s="60">
        <v>0</v>
      </c>
      <c r="G6" s="60">
        <v>1</v>
      </c>
      <c r="H6" s="60">
        <v>3</v>
      </c>
      <c r="I6" s="60">
        <v>2</v>
      </c>
      <c r="J6" s="60">
        <v>2</v>
      </c>
      <c r="K6" s="60">
        <v>0</v>
      </c>
      <c r="L6" s="60">
        <v>0</v>
      </c>
      <c r="M6" s="60">
        <v>0</v>
      </c>
      <c r="N6" s="60">
        <v>0</v>
      </c>
      <c r="O6" s="60">
        <v>0</v>
      </c>
      <c r="P6" s="60">
        <f>SUM(D6:O6)</f>
        <v>8</v>
      </c>
      <c r="Q6" s="30">
        <f>+P6/$P$9*100</f>
        <v>14.814814814814813</v>
      </c>
    </row>
    <row r="7" spans="1:204" ht="18.75" customHeight="1" x14ac:dyDescent="0.2">
      <c r="B7" s="29">
        <v>3</v>
      </c>
      <c r="C7" s="71" t="s">
        <v>39</v>
      </c>
      <c r="D7" s="60">
        <v>0</v>
      </c>
      <c r="E7" s="60">
        <v>0</v>
      </c>
      <c r="F7" s="60">
        <v>0</v>
      </c>
      <c r="G7" s="60">
        <v>0</v>
      </c>
      <c r="H7" s="60">
        <v>0</v>
      </c>
      <c r="I7" s="60">
        <v>0</v>
      </c>
      <c r="J7" s="60">
        <v>0</v>
      </c>
      <c r="K7" s="60">
        <v>0</v>
      </c>
      <c r="L7" s="60">
        <v>0</v>
      </c>
      <c r="M7" s="60">
        <v>3</v>
      </c>
      <c r="N7" s="60">
        <v>0</v>
      </c>
      <c r="O7" s="60">
        <v>0</v>
      </c>
      <c r="P7" s="60">
        <f>SUM(C7:O7)</f>
        <v>3</v>
      </c>
      <c r="Q7" s="30">
        <f>+P7/$P$9*100</f>
        <v>5.5555555555555554</v>
      </c>
    </row>
    <row r="8" spans="1:204" ht="18.75" customHeight="1" x14ac:dyDescent="0.2">
      <c r="B8" s="29">
        <v>4</v>
      </c>
      <c r="C8" s="65" t="s">
        <v>12</v>
      </c>
      <c r="D8" s="60">
        <v>0</v>
      </c>
      <c r="E8" s="60">
        <v>0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60">
        <v>0</v>
      </c>
      <c r="N8" s="60">
        <v>0</v>
      </c>
      <c r="O8" s="60">
        <v>2</v>
      </c>
      <c r="P8" s="60">
        <f>SUM(C8:O8)</f>
        <v>2</v>
      </c>
      <c r="Q8" s="30">
        <f>+P8/$P$9*100</f>
        <v>3.7037037037037033</v>
      </c>
    </row>
    <row r="9" spans="1:204" ht="18.75" customHeight="1" x14ac:dyDescent="0.2">
      <c r="B9" s="112" t="s">
        <v>1</v>
      </c>
      <c r="C9" s="112" t="s">
        <v>15</v>
      </c>
      <c r="D9" s="79">
        <f>SUM(D5:D8)</f>
        <v>4</v>
      </c>
      <c r="E9" s="79">
        <f t="shared" ref="E9:P9" si="0">SUM(E5:E8)</f>
        <v>3</v>
      </c>
      <c r="F9" s="79">
        <f t="shared" si="0"/>
        <v>6</v>
      </c>
      <c r="G9" s="79">
        <f t="shared" si="0"/>
        <v>5</v>
      </c>
      <c r="H9" s="79">
        <f t="shared" si="0"/>
        <v>6</v>
      </c>
      <c r="I9" s="79">
        <f t="shared" si="0"/>
        <v>3</v>
      </c>
      <c r="J9" s="79">
        <f t="shared" si="0"/>
        <v>5</v>
      </c>
      <c r="K9" s="79">
        <f t="shared" si="0"/>
        <v>3</v>
      </c>
      <c r="L9" s="79">
        <f t="shared" si="0"/>
        <v>5</v>
      </c>
      <c r="M9" s="79">
        <f t="shared" si="0"/>
        <v>8</v>
      </c>
      <c r="N9" s="79">
        <f t="shared" si="0"/>
        <v>1</v>
      </c>
      <c r="O9" s="79">
        <f t="shared" si="0"/>
        <v>5</v>
      </c>
      <c r="P9" s="79">
        <f t="shared" si="0"/>
        <v>54</v>
      </c>
      <c r="Q9" s="16">
        <v>100</v>
      </c>
      <c r="T9" s="2"/>
    </row>
    <row r="10" spans="1:204" s="99" customFormat="1" ht="12.75" customHeight="1" x14ac:dyDescent="0.15">
      <c r="A10" s="86"/>
      <c r="B10" s="78" t="s">
        <v>21</v>
      </c>
      <c r="C10" s="87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9"/>
      <c r="T10" s="100"/>
    </row>
    <row r="11" spans="1:204" s="99" customFormat="1" ht="12.75" customHeight="1" x14ac:dyDescent="0.15">
      <c r="A11" s="86"/>
      <c r="B11" s="78" t="s">
        <v>24</v>
      </c>
      <c r="C11" s="87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9"/>
      <c r="T11" s="100"/>
    </row>
    <row r="12" spans="1:204" s="99" customFormat="1" ht="12.75" customHeight="1" x14ac:dyDescent="0.15">
      <c r="A12" s="86"/>
      <c r="B12" s="78" t="s">
        <v>48</v>
      </c>
      <c r="C12" s="87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9"/>
      <c r="T12" s="100"/>
    </row>
    <row r="13" spans="1:204" s="99" customFormat="1" ht="12.75" customHeight="1" x14ac:dyDescent="0.15">
      <c r="A13" s="86"/>
      <c r="B13" s="78" t="s">
        <v>49</v>
      </c>
      <c r="C13" s="87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2"/>
      <c r="T13" s="100"/>
    </row>
  </sheetData>
  <sortState xmlns:xlrd2="http://schemas.microsoft.com/office/spreadsheetml/2017/richdata2" ref="C5:P8">
    <sortCondition descending="1" ref="P5:P8"/>
  </sortState>
  <mergeCells count="1">
    <mergeCell ref="B9:C9"/>
  </mergeCells>
  <phoneticPr fontId="0" type="noConversion"/>
  <hyperlinks>
    <hyperlink ref="A1" location="Índice!A1" display="volver" xr:uid="{00000000-0004-0000-0700-000000000000}"/>
  </hyperlinks>
  <pageMargins left="0.7" right="0.7" top="0.75" bottom="0.75" header="0.3" footer="0.3"/>
  <pageSetup paperSize="9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Índice</vt:lpstr>
      <vt:lpstr>11.1</vt:lpstr>
      <vt:lpstr>11.2</vt:lpstr>
      <vt:lpstr>11.3</vt:lpstr>
      <vt:lpstr>11.4</vt:lpstr>
      <vt:lpstr>11.5</vt:lpstr>
      <vt:lpstr>11.6</vt:lpstr>
      <vt:lpstr>11.7</vt:lpstr>
    </vt:vector>
  </TitlesOfParts>
  <Company>INDECOPI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17_SC1-SC2</dc:title>
  <dc:creator>Gerencia de Estudios Económicos del Indecopi</dc:creator>
  <cp:lastModifiedBy>Vanesa La Noire</cp:lastModifiedBy>
  <dcterms:created xsi:type="dcterms:W3CDTF">2010-09-09T20:58:14Z</dcterms:created>
  <dcterms:modified xsi:type="dcterms:W3CDTF">2024-08-15T20:49:00Z</dcterms:modified>
</cp:coreProperties>
</file>