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ESTADISTICAS\ANUARIOS\ANUARIO 2023\Productos\Cuadros Excel (Publicación)\"/>
    </mc:Choice>
  </mc:AlternateContent>
  <xr:revisionPtr revIDLastSave="0" documentId="8_{785C8A90-BB10-43DF-B562-1EF1C3AE607B}" xr6:coauthVersionLast="47" xr6:coauthVersionMax="47" xr10:uidLastSave="{00000000-0000-0000-0000-000000000000}"/>
  <bookViews>
    <workbookView xWindow="-120" yWindow="-120" windowWidth="29040" windowHeight="15840" xr2:uid="{86089D92-02A7-44CA-8582-426FC02A6FEE}"/>
  </bookViews>
  <sheets>
    <sheet name="Índice" sheetId="16" r:id="rId1"/>
    <sheet name="21.1" sheetId="9" r:id="rId2"/>
    <sheet name="21.2" sheetId="14" r:id="rId3"/>
    <sheet name="21.3" sheetId="13" r:id="rId4"/>
    <sheet name="21.4" sheetId="1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5" l="1"/>
  <c r="F15" i="15"/>
  <c r="G15" i="15"/>
  <c r="H15" i="15"/>
  <c r="I15" i="15"/>
  <c r="J15" i="15"/>
  <c r="K15" i="15"/>
  <c r="L15" i="15"/>
  <c r="M15" i="15"/>
  <c r="N15" i="15"/>
  <c r="O15" i="15"/>
  <c r="D15" i="15"/>
  <c r="E8" i="9"/>
  <c r="F8" i="9"/>
  <c r="G8" i="9"/>
  <c r="H8" i="9"/>
  <c r="I8" i="9"/>
  <c r="J8" i="9"/>
  <c r="K8" i="9"/>
  <c r="L8" i="9"/>
  <c r="M8" i="9"/>
  <c r="N8" i="9"/>
  <c r="O8" i="9"/>
  <c r="P8" i="9"/>
  <c r="Q5" i="9"/>
  <c r="D8" i="9"/>
  <c r="D15" i="14"/>
  <c r="E8" i="13"/>
  <c r="F8" i="13"/>
  <c r="G8" i="13"/>
  <c r="H8" i="13"/>
  <c r="I8" i="13"/>
  <c r="J8" i="13"/>
  <c r="K8" i="13"/>
  <c r="L8" i="13"/>
  <c r="M8" i="13"/>
  <c r="N8" i="13"/>
  <c r="O8" i="13"/>
  <c r="D8" i="13"/>
  <c r="P14" i="14"/>
  <c r="E15" i="14"/>
  <c r="F15" i="14"/>
  <c r="G15" i="14"/>
  <c r="H15" i="14"/>
  <c r="I15" i="14"/>
  <c r="J15" i="14"/>
  <c r="K15" i="14"/>
  <c r="L15" i="14"/>
  <c r="M15" i="14"/>
  <c r="N15" i="14"/>
  <c r="O15" i="14"/>
  <c r="P6" i="15"/>
  <c r="P7" i="15"/>
  <c r="P8" i="15"/>
  <c r="P10" i="15"/>
  <c r="P11" i="15"/>
  <c r="P13" i="15"/>
  <c r="P12" i="15"/>
  <c r="P14" i="15"/>
  <c r="P7" i="13"/>
  <c r="P6" i="14"/>
  <c r="P9" i="14"/>
  <c r="P11" i="14"/>
  <c r="P10" i="14"/>
  <c r="P13" i="14"/>
  <c r="P7" i="14"/>
  <c r="P12" i="14"/>
  <c r="P5" i="14"/>
  <c r="P9" i="15"/>
  <c r="P5" i="15"/>
  <c r="P15" i="15"/>
  <c r="P8" i="14"/>
  <c r="P7" i="9"/>
  <c r="B2" i="15"/>
  <c r="B2" i="13"/>
  <c r="B2" i="14"/>
  <c r="B2" i="9"/>
  <c r="P6" i="13"/>
  <c r="P5" i="13"/>
  <c r="P6" i="9"/>
  <c r="P5" i="9"/>
  <c r="Q12" i="15"/>
  <c r="P8" i="13"/>
  <c r="Q7" i="13"/>
  <c r="P15" i="14"/>
  <c r="Q14" i="14"/>
  <c r="Q7" i="9"/>
  <c r="Q6" i="9"/>
  <c r="Q5" i="15"/>
  <c r="Q5" i="13"/>
  <c r="Q6" i="13"/>
  <c r="Q8" i="13"/>
  <c r="Q9" i="14"/>
  <c r="Q12" i="14"/>
  <c r="Q13" i="14"/>
  <c r="Q7" i="14"/>
  <c r="Q5" i="14"/>
  <c r="Q8" i="14"/>
  <c r="Q10" i="14"/>
  <c r="Q6" i="14"/>
  <c r="Q11" i="14"/>
  <c r="Q8" i="9"/>
  <c r="Q15" i="14"/>
  <c r="Q8" i="15"/>
  <c r="Q10" i="15"/>
  <c r="Q6" i="15"/>
  <c r="Q15" i="15"/>
  <c r="Q13" i="15"/>
  <c r="Q9" i="15"/>
  <c r="Q14" i="15"/>
  <c r="Q11" i="15"/>
  <c r="Q7" i="15"/>
</calcChain>
</file>

<file path=xl/sharedStrings.xml><?xml version="1.0" encoding="utf-8"?>
<sst xmlns="http://schemas.openxmlformats.org/spreadsheetml/2006/main" count="197" uniqueCount="40">
  <si>
    <t>Contencioso administrativo</t>
  </si>
  <si>
    <t>Amparos</t>
  </si>
  <si>
    <t>Total</t>
  </si>
  <si>
    <t>%</t>
  </si>
  <si>
    <t>Tipo de proceso</t>
  </si>
  <si>
    <t>Tipo de materia</t>
  </si>
  <si>
    <t>Protección al consumidor</t>
  </si>
  <si>
    <t>Concursal</t>
  </si>
  <si>
    <t>Signos distintivos</t>
  </si>
  <si>
    <t>Barreras burocráticas</t>
  </si>
  <si>
    <t>Derecho de autor</t>
  </si>
  <si>
    <t>Competencia desleal</t>
  </si>
  <si>
    <t>Libre competencia</t>
  </si>
  <si>
    <t>Dumping, subsidios y eliminación de barreras comerciales no arancelarias</t>
  </si>
  <si>
    <t>Invenciones</t>
  </si>
  <si>
    <t>Administrativo</t>
  </si>
  <si>
    <t>volver</t>
  </si>
  <si>
    <t>-</t>
  </si>
  <si>
    <r>
      <t>Otros procesos</t>
    </r>
    <r>
      <rPr>
        <sz val="10"/>
        <color indexed="8"/>
        <rFont val="Arial"/>
        <family val="2"/>
      </rPr>
      <t xml:space="preserve"> 1/</t>
    </r>
  </si>
  <si>
    <t>21. OFICINA DE ASESORÍA JURÍDICA</t>
  </si>
  <si>
    <t>Ene-23</t>
  </si>
  <si>
    <t>Feb-23</t>
  </si>
  <si>
    <t>Mar-23</t>
  </si>
  <si>
    <t>Abr-23</t>
  </si>
  <si>
    <t>May-23</t>
  </si>
  <si>
    <t>Jun-23</t>
  </si>
  <si>
    <t>Jul-23</t>
  </si>
  <si>
    <t>Ago-23</t>
  </si>
  <si>
    <t>Sep-23</t>
  </si>
  <si>
    <t>Oct-23</t>
  </si>
  <si>
    <t>Nov-23</t>
  </si>
  <si>
    <t>Dic-23</t>
  </si>
  <si>
    <t>n.°</t>
  </si>
  <si>
    <t>Elaboración: Oficina de Estudios Económicos</t>
  </si>
  <si>
    <t>Fuente: Oficina de Asesoría Jurídica</t>
  </si>
  <si>
    <t>21.1 OAJ: PROCESOS INICIADOS, SEGÚN TIPO DE PROCESO, ENERO-DICIEMBRE 2023</t>
  </si>
  <si>
    <t>21.2 OAJ: CONTENCIOSOS ADMINISTRATIVOS INICIADOS, SEGÚN TIPO DE MATERIA, ENERO-DICIEMBRE 2023</t>
  </si>
  <si>
    <t>21.3 OAJ: PROCESOS CONCLUIDOS, SEGÚN TIPO DE PROCESO, ENERO-DICIEMBRE 2023</t>
  </si>
  <si>
    <t>21.4 OAJ: CONTENCIOSOS ADMINISTRATIVOS CONCLUIDOS, SEGÚN TIPO DE MATERIA, ENERO-DICIEMBRE 2023</t>
  </si>
  <si>
    <t>1/ Incluye laudos arbitrales, procesos laborales, procesos de revisión judicial, entre otros.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</si>
</sst>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5" formatCode="_ * #,##0_ ;_ * \-#,##0_ ;_ * &quot;-&quot;_ ;_ @_ "/>
    <numFmt numFmtId="177" formatCode="_ * #,##0.00_ ;_ * \-#,##0.00_ ;_ * &quot;-&quot;??_ ;_ @_ "/>
    <numFmt numFmtId="191" formatCode="[$-C0A]mmm/yy;@"/>
    <numFmt numFmtId="192" formatCode="_ * #,##0.00_ ;_ * \-#,##0.00_ ;_ * &quot;-&quot;_ ;_ @_ "/>
    <numFmt numFmtId="195" formatCode="#,##0.00_ ;\-#,##0.00\ "/>
  </numFmts>
  <fonts count="21" x14ac:knownFonts="1">
    <font>
      <sz val="10"/>
      <name val="Arial"/>
    </font>
    <font>
      <sz val="10"/>
      <name val="Arial"/>
      <family val="2"/>
    </font>
    <font>
      <u/>
      <sz val="7.7"/>
      <color indexed="12"/>
      <name val="Calibri"/>
      <family val="2"/>
    </font>
    <font>
      <sz val="10"/>
      <color indexed="8"/>
      <name val="Arial"/>
      <family val="2"/>
    </font>
    <font>
      <b/>
      <sz val="10"/>
      <color indexed="9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.5"/>
      <color indexed="8"/>
      <name val="Arial"/>
      <family val="2"/>
    </font>
    <font>
      <sz val="10"/>
      <color indexed="8"/>
      <name val="Arial"/>
      <family val="2"/>
    </font>
    <font>
      <u/>
      <sz val="9"/>
      <color indexed="12"/>
      <name val="Arial"/>
      <family val="2"/>
    </font>
    <font>
      <sz val="9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b/>
      <sz val="10"/>
      <color rgb="FF990033"/>
      <name val="Arial"/>
      <family val="2"/>
    </font>
    <font>
      <b/>
      <sz val="11"/>
      <color rgb="FF990033"/>
      <name val="Arial"/>
      <family val="2"/>
    </font>
    <font>
      <b/>
      <sz val="10"/>
      <color rgb="FF00B050"/>
      <name val="Arial"/>
      <family val="2"/>
    </font>
    <font>
      <b/>
      <sz val="10"/>
      <color theme="0"/>
      <name val="Arial"/>
      <family val="2"/>
    </font>
    <font>
      <u/>
      <sz val="11"/>
      <color rgb="FF990033"/>
      <name val="Arial"/>
      <family val="2"/>
    </font>
    <font>
      <u/>
      <sz val="11"/>
      <color theme="10"/>
      <name val="Arial"/>
      <family val="2"/>
    </font>
    <font>
      <u/>
      <sz val="11"/>
      <color theme="5" tint="-0.249977111117893"/>
      <name val="Arial"/>
      <family val="2"/>
    </font>
    <font>
      <b/>
      <sz val="12"/>
      <color rgb="FF00B05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0033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177" fontId="1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13" fillId="3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191" fontId="4" fillId="4" borderId="0" xfId="0" applyNumberFormat="1" applyFont="1" applyFill="1" applyAlignment="1">
      <alignment horizontal="center" vertical="center" wrapText="1"/>
    </xf>
    <xf numFmtId="0" fontId="3" fillId="3" borderId="0" xfId="0" applyFont="1" applyFill="1" applyAlignment="1">
      <alignment vertical="center"/>
    </xf>
    <xf numFmtId="3" fontId="3" fillId="2" borderId="0" xfId="0" applyNumberFormat="1" applyFont="1" applyFill="1" applyAlignment="1">
      <alignment horizontal="center" vertical="center" wrapText="1"/>
    </xf>
    <xf numFmtId="191" fontId="4" fillId="4" borderId="0" xfId="0" quotePrefix="1" applyNumberFormat="1" applyFont="1" applyFill="1" applyAlignment="1">
      <alignment horizontal="center" vertical="center"/>
    </xf>
    <xf numFmtId="2" fontId="3" fillId="3" borderId="0" xfId="0" applyNumberFormat="1" applyFont="1" applyFill="1" applyAlignment="1">
      <alignment horizontal="left" vertical="center" wrapText="1"/>
    </xf>
    <xf numFmtId="0" fontId="3" fillId="3" borderId="0" xfId="0" applyFont="1" applyFill="1" applyAlignment="1">
      <alignment vertical="center" wrapText="1"/>
    </xf>
    <xf numFmtId="0" fontId="3" fillId="3" borderId="0" xfId="0" applyFont="1" applyFill="1" applyAlignment="1">
      <alignment horizontal="left" vertical="center" wrapText="1"/>
    </xf>
    <xf numFmtId="3" fontId="3" fillId="3" borderId="0" xfId="0" applyNumberFormat="1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0" fillId="3" borderId="0" xfId="0" applyFill="1"/>
    <xf numFmtId="0" fontId="14" fillId="3" borderId="0" xfId="0" applyFont="1" applyFill="1" applyAlignment="1">
      <alignment horizontal="left" vertical="center"/>
    </xf>
    <xf numFmtId="0" fontId="15" fillId="3" borderId="0" xfId="0" applyFont="1" applyFill="1" applyAlignment="1">
      <alignment horizontal="center" vertical="center"/>
    </xf>
    <xf numFmtId="175" fontId="16" fillId="4" borderId="0" xfId="0" applyNumberFormat="1" applyFont="1" applyFill="1" applyAlignment="1">
      <alignment horizontal="center" vertical="center" wrapText="1"/>
    </xf>
    <xf numFmtId="192" fontId="16" fillId="4" borderId="0" xfId="0" applyNumberFormat="1" applyFont="1" applyFill="1" applyAlignment="1">
      <alignment horizontal="center" vertical="center" wrapText="1"/>
    </xf>
    <xf numFmtId="0" fontId="7" fillId="3" borderId="0" xfId="0" applyFont="1" applyFill="1" applyAlignment="1">
      <alignment vertical="center"/>
    </xf>
    <xf numFmtId="0" fontId="0" fillId="3" borderId="0" xfId="0" applyFill="1" applyBorder="1" applyAlignment="1">
      <alignment horizontal="right" vertical="center"/>
    </xf>
    <xf numFmtId="175" fontId="3" fillId="3" borderId="0" xfId="0" applyNumberFormat="1" applyFont="1" applyFill="1" applyAlignment="1">
      <alignment horizontal="right" vertical="center" wrapText="1"/>
    </xf>
    <xf numFmtId="0" fontId="1" fillId="3" borderId="0" xfId="0" applyFont="1" applyFill="1" applyBorder="1" applyAlignment="1">
      <alignment horizontal="right" vertical="center"/>
    </xf>
    <xf numFmtId="192" fontId="3" fillId="2" borderId="0" xfId="0" applyNumberFormat="1" applyFont="1" applyFill="1" applyAlignment="1">
      <alignment horizontal="right" vertical="center" wrapText="1"/>
    </xf>
    <xf numFmtId="195" fontId="16" fillId="4" borderId="0" xfId="4" applyNumberFormat="1" applyFont="1" applyFill="1" applyAlignment="1">
      <alignment horizontal="right" vertical="center" wrapText="1"/>
    </xf>
    <xf numFmtId="175" fontId="16" fillId="4" borderId="0" xfId="0" applyNumberFormat="1" applyFont="1" applyFill="1" applyAlignment="1">
      <alignment horizontal="right" vertical="center" wrapText="1"/>
    </xf>
    <xf numFmtId="192" fontId="3" fillId="2" borderId="0" xfId="4" applyNumberFormat="1" applyFont="1" applyFill="1" applyAlignment="1">
      <alignment horizontal="right" vertical="center" wrapText="1"/>
    </xf>
    <xf numFmtId="192" fontId="16" fillId="4" borderId="0" xfId="0" applyNumberFormat="1" applyFont="1" applyFill="1" applyAlignment="1">
      <alignment horizontal="right" vertical="center" wrapText="1"/>
    </xf>
    <xf numFmtId="0" fontId="5" fillId="3" borderId="0" xfId="0" applyFont="1" applyFill="1" applyAlignment="1">
      <alignment vertical="center"/>
    </xf>
    <xf numFmtId="0" fontId="17" fillId="3" borderId="0" xfId="3" applyFont="1" applyFill="1" applyAlignment="1" applyProtection="1">
      <alignment vertical="center"/>
    </xf>
    <xf numFmtId="0" fontId="0" fillId="3" borderId="0" xfId="0" applyFill="1" applyAlignment="1">
      <alignment vertical="center"/>
    </xf>
    <xf numFmtId="0" fontId="18" fillId="3" borderId="0" xfId="3" applyFont="1" applyFill="1" applyAlignment="1" applyProtection="1">
      <alignment vertical="center"/>
    </xf>
    <xf numFmtId="0" fontId="14" fillId="3" borderId="0" xfId="2" applyFont="1" applyFill="1" applyAlignment="1" applyProtection="1">
      <alignment vertical="center"/>
    </xf>
    <xf numFmtId="0" fontId="17" fillId="3" borderId="0" xfId="2" applyFont="1" applyFill="1" applyAlignment="1" applyProtection="1">
      <alignment vertical="center"/>
    </xf>
    <xf numFmtId="0" fontId="19" fillId="3" borderId="0" xfId="3" applyFont="1" applyFill="1" applyAlignment="1" applyProtection="1">
      <alignment vertical="center"/>
    </xf>
    <xf numFmtId="0" fontId="20" fillId="3" borderId="0" xfId="0" applyFont="1" applyFill="1" applyAlignment="1">
      <alignment vertical="center"/>
    </xf>
    <xf numFmtId="0" fontId="9" fillId="3" borderId="0" xfId="1" applyFont="1" applyFill="1" applyAlignment="1" applyProtection="1">
      <alignment vertical="center"/>
    </xf>
    <xf numFmtId="0" fontId="10" fillId="2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191" fontId="4" fillId="3" borderId="0" xfId="0" applyNumberFormat="1" applyFont="1" applyFill="1" applyAlignment="1">
      <alignment horizontal="center" vertical="center" wrapText="1"/>
    </xf>
    <xf numFmtId="3" fontId="4" fillId="3" borderId="0" xfId="0" applyNumberFormat="1" applyFont="1" applyFill="1" applyAlignment="1">
      <alignment horizontal="right" vertical="center" wrapText="1"/>
    </xf>
    <xf numFmtId="175" fontId="16" fillId="4" borderId="0" xfId="0" applyNumberFormat="1" applyFont="1" applyFill="1" applyAlignment="1">
      <alignment horizontal="left" vertical="center" wrapText="1"/>
    </xf>
  </cellXfs>
  <cellStyles count="7">
    <cellStyle name="Hipervínculo" xfId="1" builtinId="8"/>
    <cellStyle name="Hipervínculo 2" xfId="2" xr:uid="{2D4B2CB6-07AB-4C6F-8362-78F93BBDDDB2}"/>
    <cellStyle name="Hipervínculo 3" xfId="3" xr:uid="{77E8F7B9-F9A8-44D5-8C91-7B6F06C16552}"/>
    <cellStyle name="Millares 4" xfId="4" xr:uid="{73F624F5-475F-422C-AD2B-67891C54434D}"/>
    <cellStyle name="Normal" xfId="0" builtinId="0"/>
    <cellStyle name="Normal 2" xfId="5" xr:uid="{7E98C895-79B4-43A3-9EF1-F662793F9BB5}"/>
    <cellStyle name="Porcentaje 2" xfId="6" xr:uid="{EC15CDEE-E529-483D-8F3E-0A50D85267C3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F0F0F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6DCC64-EC64-46F6-93EF-D28A7123539D}">
  <dimension ref="B2:M23"/>
  <sheetViews>
    <sheetView tabSelected="1" zoomScale="90" zoomScaleNormal="90" workbookViewId="0">
      <selection activeCell="D35" sqref="D35"/>
    </sheetView>
  </sheetViews>
  <sheetFormatPr baseColWidth="10" defaultRowHeight="15" customHeight="1" x14ac:dyDescent="0.2"/>
  <cols>
    <col min="1" max="1" width="4.85546875" style="28" customWidth="1"/>
    <col min="2" max="16384" width="11.42578125" style="28"/>
  </cols>
  <sheetData>
    <row r="2" spans="2:8" ht="15" customHeight="1" x14ac:dyDescent="0.2">
      <c r="B2" s="15" t="s">
        <v>19</v>
      </c>
    </row>
    <row r="3" spans="2:8" ht="15" customHeight="1" x14ac:dyDescent="0.2">
      <c r="B3" s="29"/>
    </row>
    <row r="4" spans="2:8" ht="15" customHeight="1" x14ac:dyDescent="0.2">
      <c r="B4" s="29" t="s">
        <v>35</v>
      </c>
      <c r="C4" s="30"/>
      <c r="D4" s="30"/>
      <c r="E4" s="30"/>
      <c r="F4" s="30"/>
      <c r="G4" s="30"/>
    </row>
    <row r="5" spans="2:8" ht="15" customHeight="1" x14ac:dyDescent="0.2">
      <c r="B5" s="29" t="s">
        <v>36</v>
      </c>
      <c r="C5" s="31"/>
      <c r="D5" s="31"/>
      <c r="E5" s="31"/>
      <c r="F5" s="31"/>
      <c r="G5" s="31"/>
    </row>
    <row r="6" spans="2:8" ht="15" customHeight="1" x14ac:dyDescent="0.2">
      <c r="B6" s="29" t="s">
        <v>37</v>
      </c>
    </row>
    <row r="7" spans="2:8" ht="15" customHeight="1" x14ac:dyDescent="0.2">
      <c r="B7" s="29" t="s">
        <v>38</v>
      </c>
    </row>
    <row r="8" spans="2:8" ht="15" customHeight="1" x14ac:dyDescent="0.2">
      <c r="B8" s="29"/>
      <c r="C8" s="30"/>
      <c r="D8" s="30"/>
      <c r="E8" s="30"/>
      <c r="F8" s="30"/>
      <c r="G8" s="30"/>
    </row>
    <row r="9" spans="2:8" ht="15" customHeight="1" x14ac:dyDescent="0.2">
      <c r="B9" s="29"/>
    </row>
    <row r="10" spans="2:8" ht="15" customHeight="1" x14ac:dyDescent="0.2">
      <c r="B10" s="32"/>
    </row>
    <row r="11" spans="2:8" ht="15" customHeight="1" x14ac:dyDescent="0.2">
      <c r="B11" s="33"/>
      <c r="C11" s="34"/>
      <c r="D11" s="34"/>
      <c r="E11" s="34"/>
      <c r="F11" s="34"/>
      <c r="G11" s="34"/>
    </row>
    <row r="12" spans="2:8" ht="15" customHeight="1" x14ac:dyDescent="0.2">
      <c r="B12" s="33"/>
      <c r="C12" s="34"/>
      <c r="D12" s="34"/>
      <c r="E12" s="34"/>
      <c r="F12" s="34"/>
      <c r="G12" s="34"/>
      <c r="H12" s="34"/>
    </row>
    <row r="14" spans="2:8" ht="15" customHeight="1" x14ac:dyDescent="0.2">
      <c r="B14" s="32"/>
    </row>
    <row r="15" spans="2:8" ht="15" customHeight="1" x14ac:dyDescent="0.2">
      <c r="B15" s="33"/>
      <c r="C15" s="31"/>
      <c r="D15" s="31"/>
      <c r="E15" s="31"/>
      <c r="F15" s="31"/>
    </row>
    <row r="18" spans="3:13" ht="15" customHeight="1" x14ac:dyDescent="0.2">
      <c r="M18" s="16"/>
    </row>
    <row r="23" spans="3:13" ht="15" customHeight="1" x14ac:dyDescent="0.2">
      <c r="C23" s="35"/>
    </row>
  </sheetData>
  <hyperlinks>
    <hyperlink ref="B4" location="'21.1'!A1" display="21.1 GEL: PROCESOS INICIADOS, SEGÚN TIPO DE PROCESO, ENERO - DICIEMBRE 2018" xr:uid="{810B1047-804E-4D5E-80AC-1D1B366453D9}"/>
    <hyperlink ref="B5" location="'21.2'!A1" display="21.2 GEL: CONTENCIOSOS ADMINISTRATIVOS INICIADOS, SEGÚN TIPO DE MATERIA, ENERO - DICIEMBRE 2018" xr:uid="{3A6ABF49-766F-496C-AF84-6DC9320960AB}"/>
    <hyperlink ref="B6" location="'21.3'!A1" display="21.3 GEL: PROCESOS CONCLUIDOS, SEGÚN TIPO DE PROCESO, ENERO - DICIEMBRE 2018" xr:uid="{53B5A9FC-34BC-4E76-8A01-F138DA3DC3D7}"/>
    <hyperlink ref="B7" location="'21.4'!A1" display="21.4 GEL: CONTENCIOSOS ADMINISTRATIVOS CONCLUIDOS, SEGÚN TIPO DE MATERIA, ENERO - DICIEMBRE 2018" xr:uid="{8C6F0D26-5333-4DA4-B696-F02E455EB9FC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45520D-D989-4915-852D-821336CE5219}">
  <dimension ref="A1:IT12"/>
  <sheetViews>
    <sheetView zoomScale="85" zoomScaleNormal="85" workbookViewId="0">
      <selection activeCell="C28" sqref="C28"/>
    </sheetView>
  </sheetViews>
  <sheetFormatPr baseColWidth="10" defaultRowHeight="15" customHeight="1" x14ac:dyDescent="0.2"/>
  <cols>
    <col min="1" max="1" width="5.42578125" style="37" customWidth="1"/>
    <col min="2" max="2" width="3.7109375" style="1" customWidth="1"/>
    <col min="3" max="3" width="23.5703125" style="2" customWidth="1"/>
    <col min="4" max="16" width="6.7109375" style="1" customWidth="1"/>
    <col min="17" max="17" width="7.7109375" style="1" customWidth="1"/>
    <col min="18" max="254" width="11.42578125" style="13" customWidth="1"/>
    <col min="255" max="16384" width="11.42578125" style="14"/>
  </cols>
  <sheetData>
    <row r="1" spans="1:254" ht="15.95" customHeight="1" x14ac:dyDescent="0.2">
      <c r="A1" s="36" t="s">
        <v>16</v>
      </c>
    </row>
    <row r="2" spans="1:254" ht="15.95" customHeight="1" x14ac:dyDescent="0.2">
      <c r="B2" s="3" t="str">
        <f>Índice!B4</f>
        <v>21.1 OAJ: PROCESOS INICIADOS, SEGÚN TIPO DE PROCESO, ENERO-DICIEMBRE 2023</v>
      </c>
      <c r="C2" s="1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254" ht="15.95" customHeight="1" x14ac:dyDescent="0.2"/>
    <row r="4" spans="1:254" ht="24" customHeight="1" x14ac:dyDescent="0.2">
      <c r="B4" s="5" t="s">
        <v>32</v>
      </c>
      <c r="C4" s="5" t="s">
        <v>4</v>
      </c>
      <c r="D4" s="8" t="s">
        <v>20</v>
      </c>
      <c r="E4" s="8" t="s">
        <v>21</v>
      </c>
      <c r="F4" s="8" t="s">
        <v>22</v>
      </c>
      <c r="G4" s="8" t="s">
        <v>23</v>
      </c>
      <c r="H4" s="8" t="s">
        <v>24</v>
      </c>
      <c r="I4" s="8" t="s">
        <v>25</v>
      </c>
      <c r="J4" s="8" t="s">
        <v>26</v>
      </c>
      <c r="K4" s="8" t="s">
        <v>27</v>
      </c>
      <c r="L4" s="8" t="s">
        <v>28</v>
      </c>
      <c r="M4" s="8" t="s">
        <v>29</v>
      </c>
      <c r="N4" s="8" t="s">
        <v>30</v>
      </c>
      <c r="O4" s="8" t="s">
        <v>31</v>
      </c>
      <c r="P4" s="5" t="s">
        <v>2</v>
      </c>
      <c r="Q4" s="5" t="s">
        <v>3</v>
      </c>
      <c r="GU4" s="40"/>
      <c r="GV4" s="40"/>
      <c r="GW4" s="40"/>
      <c r="GX4" s="40"/>
      <c r="GY4" s="40"/>
      <c r="GZ4" s="40"/>
      <c r="HA4" s="40"/>
      <c r="HB4" s="40"/>
      <c r="HC4" s="40"/>
      <c r="HD4" s="40"/>
      <c r="HE4" s="40"/>
      <c r="HF4" s="40"/>
      <c r="HG4" s="40"/>
      <c r="HH4" s="40"/>
      <c r="HI4" s="40"/>
      <c r="HJ4" s="40"/>
      <c r="HK4" s="40"/>
      <c r="HL4" s="40"/>
      <c r="HM4" s="40"/>
      <c r="HN4" s="40"/>
      <c r="HO4" s="40"/>
      <c r="HP4" s="40"/>
      <c r="HQ4" s="40"/>
      <c r="HR4" s="40"/>
      <c r="HS4" s="40"/>
      <c r="HT4" s="40"/>
      <c r="HU4" s="40"/>
      <c r="HV4" s="40"/>
      <c r="HW4" s="40"/>
      <c r="HX4" s="40"/>
      <c r="HY4" s="40"/>
      <c r="HZ4" s="40"/>
      <c r="IA4" s="40"/>
      <c r="IB4" s="40"/>
      <c r="IC4" s="40"/>
      <c r="ID4" s="40"/>
      <c r="IE4" s="40"/>
      <c r="IF4" s="40"/>
      <c r="IG4" s="40"/>
      <c r="IH4" s="40"/>
      <c r="II4" s="40"/>
      <c r="IJ4" s="40"/>
      <c r="IK4" s="40"/>
      <c r="IL4" s="40"/>
      <c r="IM4" s="40"/>
      <c r="IN4" s="40"/>
      <c r="IO4" s="40"/>
      <c r="IP4" s="40"/>
      <c r="IQ4" s="40"/>
      <c r="IR4" s="40"/>
      <c r="IS4" s="40"/>
      <c r="IT4" s="40"/>
    </row>
    <row r="5" spans="1:254" ht="18.75" customHeight="1" x14ac:dyDescent="0.2">
      <c r="B5" s="1">
        <v>1</v>
      </c>
      <c r="C5" s="2" t="s">
        <v>0</v>
      </c>
      <c r="D5" s="20">
        <v>84</v>
      </c>
      <c r="E5" s="20">
        <v>14</v>
      </c>
      <c r="F5" s="20">
        <v>97</v>
      </c>
      <c r="G5" s="20">
        <v>65</v>
      </c>
      <c r="H5" s="20">
        <v>65</v>
      </c>
      <c r="I5" s="20">
        <v>57</v>
      </c>
      <c r="J5" s="20">
        <v>62</v>
      </c>
      <c r="K5" s="20">
        <v>79</v>
      </c>
      <c r="L5" s="20">
        <v>82</v>
      </c>
      <c r="M5" s="20">
        <v>76</v>
      </c>
      <c r="N5" s="20">
        <v>68</v>
      </c>
      <c r="O5" s="20">
        <v>65</v>
      </c>
      <c r="P5" s="21">
        <f>SUM(D5:O5)</f>
        <v>814</v>
      </c>
      <c r="Q5" s="23">
        <f>(P5/$P$8)*100</f>
        <v>83.316274309109517</v>
      </c>
      <c r="GU5" s="40"/>
      <c r="GV5" s="40"/>
      <c r="GW5" s="40"/>
      <c r="GX5" s="40"/>
      <c r="GY5" s="40"/>
      <c r="GZ5" s="40"/>
      <c r="HA5" s="40"/>
      <c r="HB5" s="40"/>
      <c r="HC5" s="40"/>
      <c r="HD5" s="40"/>
      <c r="HE5" s="40"/>
      <c r="HF5" s="40"/>
      <c r="HG5" s="40"/>
      <c r="HH5" s="40"/>
      <c r="HI5" s="40"/>
      <c r="HJ5" s="40"/>
      <c r="HK5" s="40"/>
      <c r="HL5" s="40"/>
      <c r="HM5" s="40"/>
      <c r="HN5" s="40"/>
      <c r="HO5" s="40"/>
      <c r="HP5" s="40"/>
      <c r="HQ5" s="40"/>
      <c r="HR5" s="40"/>
      <c r="HS5" s="40"/>
      <c r="HT5" s="40"/>
      <c r="HU5" s="40"/>
      <c r="HV5" s="40"/>
      <c r="HW5" s="40"/>
      <c r="HX5" s="40"/>
      <c r="HY5" s="40"/>
      <c r="HZ5" s="40"/>
      <c r="IA5" s="40"/>
      <c r="IB5" s="40"/>
      <c r="IC5" s="40"/>
      <c r="ID5" s="40"/>
      <c r="IE5" s="40"/>
      <c r="IF5" s="40"/>
      <c r="IG5" s="40"/>
      <c r="IH5" s="40"/>
      <c r="II5" s="40"/>
      <c r="IJ5" s="40"/>
      <c r="IK5" s="40"/>
      <c r="IL5" s="40"/>
      <c r="IM5" s="40"/>
      <c r="IN5" s="40"/>
      <c r="IO5" s="40"/>
      <c r="IP5" s="40"/>
      <c r="IQ5" s="40"/>
      <c r="IR5" s="40"/>
      <c r="IS5" s="40"/>
      <c r="IT5" s="40"/>
    </row>
    <row r="6" spans="1:254" ht="18.75" customHeight="1" x14ac:dyDescent="0.2">
      <c r="B6" s="1">
        <v>2</v>
      </c>
      <c r="C6" s="2" t="s">
        <v>18</v>
      </c>
      <c r="D6" s="20">
        <v>7</v>
      </c>
      <c r="E6" s="20">
        <v>12</v>
      </c>
      <c r="F6" s="20">
        <v>5</v>
      </c>
      <c r="G6" s="20">
        <v>6</v>
      </c>
      <c r="H6" s="20">
        <v>12</v>
      </c>
      <c r="I6" s="20">
        <v>31</v>
      </c>
      <c r="J6" s="20">
        <v>6</v>
      </c>
      <c r="K6" s="20">
        <v>8</v>
      </c>
      <c r="L6" s="20">
        <v>8</v>
      </c>
      <c r="M6" s="20">
        <v>9</v>
      </c>
      <c r="N6" s="20">
        <v>8</v>
      </c>
      <c r="O6" s="20">
        <v>5</v>
      </c>
      <c r="P6" s="21">
        <f>SUM(D6:O6)</f>
        <v>117</v>
      </c>
      <c r="Q6" s="23">
        <f>(P6/$P$8)*100</f>
        <v>11.975435005117706</v>
      </c>
      <c r="GU6" s="40"/>
      <c r="GV6" s="40"/>
      <c r="GW6" s="40"/>
      <c r="GX6" s="40"/>
      <c r="GY6" s="40"/>
      <c r="GZ6" s="40"/>
      <c r="HA6" s="40"/>
      <c r="HB6" s="40"/>
      <c r="HC6" s="40"/>
      <c r="HD6" s="40"/>
      <c r="HE6" s="40"/>
      <c r="HF6" s="40"/>
      <c r="HG6" s="40"/>
      <c r="HH6" s="40"/>
      <c r="HI6" s="40"/>
      <c r="HJ6" s="40"/>
      <c r="HK6" s="40"/>
      <c r="HL6" s="40"/>
      <c r="HM6" s="40"/>
      <c r="HN6" s="40"/>
      <c r="HO6" s="40"/>
      <c r="HP6" s="40"/>
      <c r="HQ6" s="40"/>
      <c r="HR6" s="40"/>
      <c r="HS6" s="40"/>
      <c r="HT6" s="40"/>
      <c r="HU6" s="40"/>
      <c r="HV6" s="40"/>
      <c r="HW6" s="40"/>
      <c r="HX6" s="40"/>
      <c r="HY6" s="40"/>
      <c r="HZ6" s="40"/>
      <c r="IA6" s="40"/>
      <c r="IB6" s="40"/>
      <c r="IC6" s="40"/>
      <c r="ID6" s="40"/>
      <c r="IE6" s="40"/>
      <c r="IF6" s="40"/>
      <c r="IG6" s="40"/>
      <c r="IH6" s="40"/>
      <c r="II6" s="40"/>
      <c r="IJ6" s="40"/>
      <c r="IK6" s="40"/>
      <c r="IL6" s="40"/>
      <c r="IM6" s="40"/>
      <c r="IN6" s="40"/>
      <c r="IO6" s="40"/>
      <c r="IP6" s="40"/>
      <c r="IQ6" s="40"/>
      <c r="IR6" s="40"/>
      <c r="IS6" s="40"/>
      <c r="IT6" s="40"/>
    </row>
    <row r="7" spans="1:254" ht="18.75" customHeight="1" x14ac:dyDescent="0.2">
      <c r="B7" s="1">
        <v>3</v>
      </c>
      <c r="C7" s="2" t="s">
        <v>1</v>
      </c>
      <c r="D7" s="20">
        <v>1</v>
      </c>
      <c r="E7" s="22">
        <v>2</v>
      </c>
      <c r="F7" s="20">
        <v>5</v>
      </c>
      <c r="G7" s="22">
        <v>1</v>
      </c>
      <c r="H7" s="22">
        <v>5</v>
      </c>
      <c r="I7" s="20">
        <v>5</v>
      </c>
      <c r="J7" s="20">
        <v>2</v>
      </c>
      <c r="K7" s="20">
        <v>2</v>
      </c>
      <c r="L7" s="20">
        <v>8</v>
      </c>
      <c r="M7" s="20">
        <v>8</v>
      </c>
      <c r="N7" s="20">
        <v>3</v>
      </c>
      <c r="O7" s="20">
        <v>4</v>
      </c>
      <c r="P7" s="21">
        <f>SUM(D7:O7)</f>
        <v>46</v>
      </c>
      <c r="Q7" s="23">
        <f>(P7/$P$8)*100</f>
        <v>4.7082906857727735</v>
      </c>
      <c r="GU7" s="40"/>
      <c r="GV7" s="40"/>
      <c r="GW7" s="40"/>
      <c r="GX7" s="40"/>
      <c r="GY7" s="40"/>
      <c r="GZ7" s="40"/>
      <c r="HA7" s="40"/>
      <c r="HB7" s="40"/>
      <c r="HC7" s="40"/>
      <c r="HD7" s="40"/>
      <c r="HE7" s="40"/>
      <c r="HF7" s="40"/>
      <c r="HG7" s="40"/>
      <c r="HH7" s="40"/>
      <c r="HI7" s="40"/>
      <c r="HJ7" s="40"/>
      <c r="HK7" s="40"/>
      <c r="HL7" s="40"/>
      <c r="HM7" s="40"/>
      <c r="HN7" s="40"/>
      <c r="HO7" s="40"/>
      <c r="HP7" s="40"/>
      <c r="HQ7" s="40"/>
      <c r="HR7" s="40"/>
      <c r="HS7" s="40"/>
      <c r="HT7" s="40"/>
      <c r="HU7" s="40"/>
      <c r="HV7" s="40"/>
      <c r="HW7" s="40"/>
      <c r="HX7" s="40"/>
      <c r="HY7" s="40"/>
      <c r="HZ7" s="40"/>
      <c r="IA7" s="40"/>
      <c r="IB7" s="40"/>
      <c r="IC7" s="40"/>
      <c r="ID7" s="40"/>
      <c r="IE7" s="40"/>
      <c r="IF7" s="40"/>
      <c r="IG7" s="40"/>
      <c r="IH7" s="40"/>
      <c r="II7" s="40"/>
      <c r="IJ7" s="40"/>
      <c r="IK7" s="40"/>
      <c r="IL7" s="40"/>
      <c r="IM7" s="40"/>
      <c r="IN7" s="40"/>
      <c r="IO7" s="40"/>
      <c r="IP7" s="40"/>
      <c r="IQ7" s="40"/>
      <c r="IR7" s="40"/>
      <c r="IS7" s="40"/>
      <c r="IT7" s="40"/>
    </row>
    <row r="8" spans="1:254" ht="18.75" customHeight="1" x14ac:dyDescent="0.2">
      <c r="B8" s="42" t="s">
        <v>2</v>
      </c>
      <c r="C8" s="42"/>
      <c r="D8" s="25">
        <f>SUM(D5:D7)</f>
        <v>92</v>
      </c>
      <c r="E8" s="25">
        <f t="shared" ref="E8:O8" si="0">SUM(E5:E7)</f>
        <v>28</v>
      </c>
      <c r="F8" s="25">
        <f t="shared" si="0"/>
        <v>107</v>
      </c>
      <c r="G8" s="25">
        <f t="shared" si="0"/>
        <v>72</v>
      </c>
      <c r="H8" s="25">
        <f t="shared" si="0"/>
        <v>82</v>
      </c>
      <c r="I8" s="25">
        <f t="shared" si="0"/>
        <v>93</v>
      </c>
      <c r="J8" s="25">
        <f t="shared" si="0"/>
        <v>70</v>
      </c>
      <c r="K8" s="25">
        <f t="shared" si="0"/>
        <v>89</v>
      </c>
      <c r="L8" s="25">
        <f t="shared" si="0"/>
        <v>98</v>
      </c>
      <c r="M8" s="25">
        <f t="shared" si="0"/>
        <v>93</v>
      </c>
      <c r="N8" s="25">
        <f t="shared" si="0"/>
        <v>79</v>
      </c>
      <c r="O8" s="25">
        <f t="shared" si="0"/>
        <v>74</v>
      </c>
      <c r="P8" s="25">
        <f>SUM(D8:O8)</f>
        <v>977</v>
      </c>
      <c r="Q8" s="24">
        <f>SUM(Q5:Q7)</f>
        <v>100</v>
      </c>
      <c r="GU8" s="41"/>
      <c r="GV8" s="41"/>
      <c r="GW8" s="41"/>
      <c r="GX8" s="41"/>
      <c r="GY8" s="41"/>
      <c r="GZ8" s="41"/>
      <c r="HA8" s="41"/>
      <c r="HB8" s="41"/>
      <c r="HC8" s="41"/>
      <c r="HD8" s="41"/>
      <c r="HE8" s="41"/>
      <c r="HF8" s="41"/>
      <c r="HG8" s="41"/>
      <c r="HH8" s="41"/>
      <c r="HI8" s="41"/>
      <c r="HJ8" s="41"/>
      <c r="HK8" s="41"/>
      <c r="HL8" s="41"/>
      <c r="HM8" s="41"/>
      <c r="HN8" s="41"/>
      <c r="HO8" s="41"/>
      <c r="HP8" s="41"/>
      <c r="HQ8" s="41"/>
      <c r="HR8" s="41"/>
      <c r="HS8" s="41"/>
      <c r="HT8" s="41"/>
      <c r="HU8" s="41"/>
      <c r="HV8" s="41"/>
      <c r="HW8" s="41"/>
      <c r="HX8" s="41"/>
      <c r="HY8" s="41"/>
      <c r="HZ8" s="41"/>
      <c r="IA8" s="41"/>
      <c r="IB8" s="41"/>
      <c r="IC8" s="41"/>
      <c r="ID8" s="41"/>
      <c r="IE8" s="41"/>
      <c r="IF8" s="41"/>
      <c r="IG8" s="41"/>
      <c r="IH8" s="41"/>
      <c r="II8" s="41"/>
      <c r="IJ8" s="41"/>
      <c r="IK8" s="41"/>
      <c r="IL8" s="41"/>
      <c r="IM8" s="41"/>
      <c r="IN8" s="41"/>
      <c r="IO8" s="41"/>
      <c r="IP8" s="41"/>
      <c r="IQ8" s="41"/>
      <c r="IR8" s="41"/>
      <c r="IS8" s="41"/>
      <c r="IT8" s="41"/>
    </row>
    <row r="9" spans="1:254" ht="12.75" customHeight="1" x14ac:dyDescent="0.2">
      <c r="B9" s="19" t="s">
        <v>39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254" ht="12.75" customHeight="1" x14ac:dyDescent="0.2">
      <c r="B10" s="19" t="s">
        <v>34</v>
      </c>
    </row>
    <row r="11" spans="1:254" ht="12.75" customHeight="1" x14ac:dyDescent="0.2">
      <c r="B11" s="19" t="s">
        <v>33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1:254" ht="15" customHeight="1" x14ac:dyDescent="0.2">
      <c r="B12" s="6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</row>
  </sheetData>
  <mergeCells count="1">
    <mergeCell ref="B8:C8"/>
  </mergeCells>
  <phoneticPr fontId="6" type="noConversion"/>
  <hyperlinks>
    <hyperlink ref="A1" location="Índice!A1" display="volver" xr:uid="{70B13C00-99C7-48D3-9DC9-930FF6D30E97}"/>
  </hyperlinks>
  <pageMargins left="0.7" right="0.7" top="0.75" bottom="0.75" header="0.3" footer="0.3"/>
  <pageSetup orientation="portrait" horizontalDpi="300" verticalDpi="300" r:id="rId1"/>
  <ignoredErrors>
    <ignoredError sqref="P8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4A436-ED64-4DB4-86F1-329FC8C5BC1C}">
  <dimension ref="A1:IT18"/>
  <sheetViews>
    <sheetView zoomScale="85" zoomScaleNormal="85" workbookViewId="0">
      <selection activeCell="C28" sqref="C28"/>
    </sheetView>
  </sheetViews>
  <sheetFormatPr baseColWidth="10" defaultRowHeight="15" customHeight="1" x14ac:dyDescent="0.2"/>
  <cols>
    <col min="1" max="1" width="5.42578125" style="37" customWidth="1"/>
    <col min="2" max="2" width="3.7109375" style="1" customWidth="1"/>
    <col min="3" max="3" width="31.7109375" style="2" customWidth="1"/>
    <col min="4" max="16" width="6.7109375" style="1" customWidth="1"/>
    <col min="17" max="17" width="7.7109375" style="1" customWidth="1"/>
    <col min="18" max="254" width="11.42578125" style="13" customWidth="1"/>
    <col min="255" max="16384" width="11.42578125" style="14"/>
  </cols>
  <sheetData>
    <row r="1" spans="1:254" ht="15.95" customHeight="1" x14ac:dyDescent="0.2">
      <c r="A1" s="36" t="s">
        <v>16</v>
      </c>
    </row>
    <row r="2" spans="1:254" ht="15.95" customHeight="1" x14ac:dyDescent="0.2">
      <c r="B2" s="3" t="str">
        <f>Índice!B5</f>
        <v>21.2 OAJ: CONTENCIOSOS ADMINISTRATIVOS INICIADOS, SEGÚN TIPO DE MATERIA, ENERO-DICIEMBRE 2023</v>
      </c>
      <c r="C2" s="1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254" ht="15.95" customHeight="1" x14ac:dyDescent="0.2"/>
    <row r="4" spans="1:254" ht="24" customHeight="1" x14ac:dyDescent="0.2">
      <c r="A4" s="39"/>
      <c r="B4" s="5" t="s">
        <v>32</v>
      </c>
      <c r="C4" s="5" t="s">
        <v>5</v>
      </c>
      <c r="D4" s="8" t="s">
        <v>20</v>
      </c>
      <c r="E4" s="8" t="s">
        <v>21</v>
      </c>
      <c r="F4" s="8" t="s">
        <v>22</v>
      </c>
      <c r="G4" s="8" t="s">
        <v>23</v>
      </c>
      <c r="H4" s="8" t="s">
        <v>24</v>
      </c>
      <c r="I4" s="8" t="s">
        <v>25</v>
      </c>
      <c r="J4" s="8" t="s">
        <v>26</v>
      </c>
      <c r="K4" s="8" t="s">
        <v>27</v>
      </c>
      <c r="L4" s="8" t="s">
        <v>28</v>
      </c>
      <c r="M4" s="8" t="s">
        <v>29</v>
      </c>
      <c r="N4" s="8" t="s">
        <v>30</v>
      </c>
      <c r="O4" s="8" t="s">
        <v>31</v>
      </c>
      <c r="P4" s="5" t="s">
        <v>2</v>
      </c>
      <c r="Q4" s="5" t="s">
        <v>3</v>
      </c>
      <c r="GU4" s="40"/>
      <c r="GV4" s="40"/>
      <c r="GW4" s="40"/>
      <c r="GX4" s="40"/>
      <c r="GY4" s="40"/>
      <c r="GZ4" s="40"/>
      <c r="HA4" s="40"/>
      <c r="HB4" s="40"/>
      <c r="HC4" s="40"/>
      <c r="HD4" s="40"/>
      <c r="HE4" s="40"/>
      <c r="HF4" s="40"/>
      <c r="HG4" s="40"/>
      <c r="HH4" s="40"/>
      <c r="HI4" s="40"/>
      <c r="HJ4" s="40"/>
      <c r="HK4" s="40"/>
      <c r="HL4" s="40"/>
      <c r="HM4" s="40"/>
      <c r="HN4" s="40"/>
      <c r="HO4" s="40"/>
      <c r="HP4" s="40"/>
      <c r="HQ4" s="40"/>
      <c r="HR4" s="40"/>
      <c r="HS4" s="40"/>
      <c r="HT4" s="40"/>
      <c r="HU4" s="40"/>
      <c r="HV4" s="40"/>
      <c r="HW4" s="40"/>
      <c r="HX4" s="40"/>
      <c r="HY4" s="40"/>
      <c r="HZ4" s="40"/>
      <c r="IA4" s="40"/>
      <c r="IB4" s="40"/>
      <c r="IC4" s="40"/>
      <c r="ID4" s="40"/>
      <c r="IE4" s="40"/>
      <c r="IF4" s="40"/>
      <c r="IG4" s="40"/>
      <c r="IH4" s="40"/>
      <c r="II4" s="40"/>
      <c r="IJ4" s="40"/>
      <c r="IK4" s="40"/>
      <c r="IL4" s="40"/>
      <c r="IM4" s="40"/>
      <c r="IN4" s="40"/>
      <c r="IO4" s="40"/>
      <c r="IP4" s="40"/>
      <c r="IQ4" s="40"/>
      <c r="IR4" s="40"/>
      <c r="IS4" s="40"/>
      <c r="IT4" s="40"/>
    </row>
    <row r="5" spans="1:254" ht="18.75" customHeight="1" x14ac:dyDescent="0.2">
      <c r="A5" s="39"/>
      <c r="B5" s="1">
        <v>1</v>
      </c>
      <c r="C5" s="9" t="s">
        <v>6</v>
      </c>
      <c r="D5" s="20">
        <v>45</v>
      </c>
      <c r="E5" s="20">
        <v>11</v>
      </c>
      <c r="F5" s="20">
        <v>63</v>
      </c>
      <c r="G5" s="20">
        <v>29</v>
      </c>
      <c r="H5" s="20">
        <v>36</v>
      </c>
      <c r="I5" s="20">
        <v>39</v>
      </c>
      <c r="J5" s="20">
        <v>43</v>
      </c>
      <c r="K5" s="20">
        <v>61</v>
      </c>
      <c r="L5" s="20">
        <v>61</v>
      </c>
      <c r="M5" s="20">
        <v>59</v>
      </c>
      <c r="N5" s="20">
        <v>43</v>
      </c>
      <c r="O5" s="20">
        <v>45</v>
      </c>
      <c r="P5" s="21">
        <f t="shared" ref="P5:P14" si="0">SUM(D5:O5)</f>
        <v>535</v>
      </c>
      <c r="Q5" s="26">
        <f t="shared" ref="Q5:Q14" si="1">(P5/$P$15)*100</f>
        <v>65.724815724815727</v>
      </c>
      <c r="GU5" s="40"/>
      <c r="GV5" s="40"/>
      <c r="GW5" s="40"/>
      <c r="GX5" s="40"/>
      <c r="GY5" s="40"/>
      <c r="GZ5" s="40"/>
      <c r="HA5" s="40"/>
      <c r="HB5" s="40"/>
      <c r="HC5" s="40"/>
      <c r="HD5" s="40"/>
      <c r="HE5" s="40"/>
      <c r="HF5" s="40"/>
      <c r="HG5" s="40"/>
      <c r="HH5" s="40"/>
      <c r="HI5" s="40"/>
      <c r="HJ5" s="40"/>
      <c r="HK5" s="40"/>
      <c r="HL5" s="40"/>
      <c r="HM5" s="40"/>
      <c r="HN5" s="40"/>
      <c r="HO5" s="40"/>
      <c r="HP5" s="40"/>
      <c r="HQ5" s="40"/>
      <c r="HR5" s="40"/>
      <c r="HS5" s="40"/>
      <c r="HT5" s="40"/>
      <c r="HU5" s="40"/>
      <c r="HV5" s="40"/>
      <c r="HW5" s="40"/>
      <c r="HX5" s="40"/>
      <c r="HY5" s="40"/>
      <c r="HZ5" s="40"/>
      <c r="IA5" s="40"/>
      <c r="IB5" s="40"/>
      <c r="IC5" s="40"/>
      <c r="ID5" s="40"/>
      <c r="IE5" s="40"/>
      <c r="IF5" s="40"/>
      <c r="IG5" s="40"/>
      <c r="IH5" s="40"/>
      <c r="II5" s="40"/>
      <c r="IJ5" s="40"/>
      <c r="IK5" s="40"/>
      <c r="IL5" s="40"/>
      <c r="IM5" s="40"/>
      <c r="IN5" s="40"/>
      <c r="IO5" s="40"/>
      <c r="IP5" s="40"/>
      <c r="IQ5" s="40"/>
      <c r="IR5" s="40"/>
      <c r="IS5" s="40"/>
      <c r="IT5" s="40"/>
    </row>
    <row r="6" spans="1:254" ht="18.75" customHeight="1" x14ac:dyDescent="0.2">
      <c r="A6" s="39"/>
      <c r="B6" s="1">
        <v>2</v>
      </c>
      <c r="C6" s="9" t="s">
        <v>8</v>
      </c>
      <c r="D6" s="20">
        <v>17</v>
      </c>
      <c r="E6" s="20">
        <v>3</v>
      </c>
      <c r="F6" s="20">
        <v>20</v>
      </c>
      <c r="G6" s="20">
        <v>16</v>
      </c>
      <c r="H6" s="20">
        <v>17</v>
      </c>
      <c r="I6" s="20">
        <v>9</v>
      </c>
      <c r="J6" s="20">
        <v>12</v>
      </c>
      <c r="K6" s="20">
        <v>8</v>
      </c>
      <c r="L6" s="20">
        <v>11</v>
      </c>
      <c r="M6" s="20">
        <v>3</v>
      </c>
      <c r="N6" s="20">
        <v>6</v>
      </c>
      <c r="O6" s="20">
        <v>6</v>
      </c>
      <c r="P6" s="21">
        <f t="shared" si="0"/>
        <v>128</v>
      </c>
      <c r="Q6" s="26">
        <f t="shared" si="1"/>
        <v>15.724815724815725</v>
      </c>
      <c r="GU6" s="40"/>
      <c r="GV6" s="40"/>
      <c r="GW6" s="40"/>
      <c r="GX6" s="40"/>
      <c r="GY6" s="40"/>
      <c r="GZ6" s="40"/>
      <c r="HA6" s="40"/>
      <c r="HB6" s="40"/>
      <c r="HC6" s="40"/>
      <c r="HD6" s="40"/>
      <c r="HE6" s="40"/>
      <c r="HF6" s="40"/>
      <c r="HG6" s="40"/>
      <c r="HH6" s="40"/>
      <c r="HI6" s="40"/>
      <c r="HJ6" s="40"/>
      <c r="HK6" s="40"/>
      <c r="HL6" s="40"/>
      <c r="HM6" s="40"/>
      <c r="HN6" s="40"/>
      <c r="HO6" s="40"/>
      <c r="HP6" s="40"/>
      <c r="HQ6" s="40"/>
      <c r="HR6" s="40"/>
      <c r="HS6" s="40"/>
      <c r="HT6" s="40"/>
      <c r="HU6" s="40"/>
      <c r="HV6" s="40"/>
      <c r="HW6" s="40"/>
      <c r="HX6" s="40"/>
      <c r="HY6" s="40"/>
      <c r="HZ6" s="40"/>
      <c r="IA6" s="40"/>
      <c r="IB6" s="40"/>
      <c r="IC6" s="40"/>
      <c r="ID6" s="40"/>
      <c r="IE6" s="40"/>
      <c r="IF6" s="40"/>
      <c r="IG6" s="40"/>
      <c r="IH6" s="40"/>
      <c r="II6" s="40"/>
      <c r="IJ6" s="40"/>
      <c r="IK6" s="40"/>
      <c r="IL6" s="40"/>
      <c r="IM6" s="40"/>
      <c r="IN6" s="40"/>
      <c r="IO6" s="40"/>
      <c r="IP6" s="40"/>
      <c r="IQ6" s="40"/>
      <c r="IR6" s="40"/>
      <c r="IS6" s="40"/>
      <c r="IT6" s="40"/>
    </row>
    <row r="7" spans="1:254" ht="18.75" customHeight="1" x14ac:dyDescent="0.2">
      <c r="A7" s="39"/>
      <c r="B7" s="1">
        <v>3</v>
      </c>
      <c r="C7" s="9" t="s">
        <v>9</v>
      </c>
      <c r="D7" s="20">
        <v>13</v>
      </c>
      <c r="E7" s="22" t="s">
        <v>17</v>
      </c>
      <c r="F7" s="22">
        <v>2</v>
      </c>
      <c r="G7" s="22">
        <v>12</v>
      </c>
      <c r="H7" s="20">
        <v>3</v>
      </c>
      <c r="I7" s="22">
        <v>3</v>
      </c>
      <c r="J7" s="22">
        <v>3</v>
      </c>
      <c r="K7" s="22">
        <v>8</v>
      </c>
      <c r="L7" s="22">
        <v>3</v>
      </c>
      <c r="M7" s="22">
        <v>6</v>
      </c>
      <c r="N7" s="22">
        <v>12</v>
      </c>
      <c r="O7" s="22">
        <v>1</v>
      </c>
      <c r="P7" s="21">
        <f t="shared" si="0"/>
        <v>66</v>
      </c>
      <c r="Q7" s="26">
        <f t="shared" si="1"/>
        <v>8.1081081081081088</v>
      </c>
      <c r="GU7" s="40"/>
      <c r="GV7" s="40"/>
      <c r="GW7" s="40"/>
      <c r="GX7" s="40"/>
      <c r="GY7" s="40"/>
      <c r="GZ7" s="40"/>
      <c r="HA7" s="40"/>
      <c r="HB7" s="40"/>
      <c r="HC7" s="40"/>
      <c r="HD7" s="40"/>
      <c r="HE7" s="40"/>
      <c r="HF7" s="40"/>
      <c r="HG7" s="40"/>
      <c r="HH7" s="40"/>
      <c r="HI7" s="40"/>
      <c r="HJ7" s="40"/>
      <c r="HK7" s="40"/>
      <c r="HL7" s="40"/>
      <c r="HM7" s="40"/>
      <c r="HN7" s="40"/>
      <c r="HO7" s="40"/>
      <c r="HP7" s="40"/>
      <c r="HQ7" s="40"/>
      <c r="HR7" s="40"/>
      <c r="HS7" s="40"/>
      <c r="HT7" s="40"/>
      <c r="HU7" s="40"/>
      <c r="HV7" s="40"/>
      <c r="HW7" s="40"/>
      <c r="HX7" s="40"/>
      <c r="HY7" s="40"/>
      <c r="HZ7" s="40"/>
      <c r="IA7" s="40"/>
      <c r="IB7" s="40"/>
      <c r="IC7" s="40"/>
      <c r="ID7" s="40"/>
      <c r="IE7" s="40"/>
      <c r="IF7" s="40"/>
      <c r="IG7" s="40"/>
      <c r="IH7" s="40"/>
      <c r="II7" s="40"/>
      <c r="IJ7" s="40"/>
      <c r="IK7" s="40"/>
      <c r="IL7" s="40"/>
      <c r="IM7" s="40"/>
      <c r="IN7" s="40"/>
      <c r="IO7" s="40"/>
      <c r="IP7" s="40"/>
      <c r="IQ7" s="40"/>
      <c r="IR7" s="40"/>
      <c r="IS7" s="40"/>
      <c r="IT7" s="40"/>
    </row>
    <row r="8" spans="1:254" ht="18.75" customHeight="1" x14ac:dyDescent="0.2">
      <c r="A8" s="39"/>
      <c r="B8" s="1">
        <v>4</v>
      </c>
      <c r="C8" s="9" t="s">
        <v>7</v>
      </c>
      <c r="D8" s="20">
        <v>3</v>
      </c>
      <c r="E8" s="22" t="s">
        <v>17</v>
      </c>
      <c r="F8" s="20">
        <v>3</v>
      </c>
      <c r="G8" s="20">
        <v>3</v>
      </c>
      <c r="H8" s="20">
        <v>5</v>
      </c>
      <c r="I8" s="20">
        <v>5</v>
      </c>
      <c r="J8" s="20">
        <v>4</v>
      </c>
      <c r="K8" s="20">
        <v>1</v>
      </c>
      <c r="L8" s="20">
        <v>4</v>
      </c>
      <c r="M8" s="20">
        <v>5</v>
      </c>
      <c r="N8" s="20">
        <v>6</v>
      </c>
      <c r="O8" s="20">
        <v>7</v>
      </c>
      <c r="P8" s="21">
        <f t="shared" si="0"/>
        <v>46</v>
      </c>
      <c r="Q8" s="26">
        <f t="shared" si="1"/>
        <v>5.6511056511056514</v>
      </c>
      <c r="GU8" s="40"/>
      <c r="GV8" s="40"/>
      <c r="GW8" s="40"/>
      <c r="GX8" s="40"/>
      <c r="GY8" s="40"/>
      <c r="GZ8" s="40"/>
      <c r="HA8" s="40"/>
      <c r="HB8" s="40"/>
      <c r="HC8" s="40"/>
      <c r="HD8" s="40"/>
      <c r="HE8" s="40"/>
      <c r="HF8" s="40"/>
      <c r="HG8" s="40"/>
      <c r="HH8" s="40"/>
      <c r="HI8" s="40"/>
      <c r="HJ8" s="40"/>
      <c r="HK8" s="40"/>
      <c r="HL8" s="40"/>
      <c r="HM8" s="40"/>
      <c r="HN8" s="40"/>
      <c r="HO8" s="40"/>
      <c r="HP8" s="40"/>
      <c r="HQ8" s="40"/>
      <c r="HR8" s="40"/>
      <c r="HS8" s="40"/>
      <c r="HT8" s="40"/>
      <c r="HU8" s="40"/>
      <c r="HV8" s="40"/>
      <c r="HW8" s="40"/>
      <c r="HX8" s="40"/>
      <c r="HY8" s="40"/>
      <c r="HZ8" s="40"/>
      <c r="IA8" s="40"/>
      <c r="IB8" s="40"/>
      <c r="IC8" s="40"/>
      <c r="ID8" s="40"/>
      <c r="IE8" s="40"/>
      <c r="IF8" s="40"/>
      <c r="IG8" s="40"/>
      <c r="IH8" s="40"/>
      <c r="II8" s="40"/>
      <c r="IJ8" s="40"/>
      <c r="IK8" s="40"/>
      <c r="IL8" s="40"/>
      <c r="IM8" s="40"/>
      <c r="IN8" s="40"/>
      <c r="IO8" s="40"/>
      <c r="IP8" s="40"/>
      <c r="IQ8" s="40"/>
      <c r="IR8" s="40"/>
      <c r="IS8" s="40"/>
      <c r="IT8" s="40"/>
    </row>
    <row r="9" spans="1:254" ht="18.75" customHeight="1" x14ac:dyDescent="0.2">
      <c r="A9" s="39"/>
      <c r="B9" s="1">
        <v>5</v>
      </c>
      <c r="C9" s="9" t="s">
        <v>11</v>
      </c>
      <c r="D9" s="20">
        <v>1</v>
      </c>
      <c r="E9" s="22" t="s">
        <v>17</v>
      </c>
      <c r="F9" s="20">
        <v>3</v>
      </c>
      <c r="G9" s="20">
        <v>2</v>
      </c>
      <c r="H9" s="22">
        <v>1</v>
      </c>
      <c r="I9" s="22" t="s">
        <v>17</v>
      </c>
      <c r="J9" s="22" t="s">
        <v>17</v>
      </c>
      <c r="K9" s="20">
        <v>1</v>
      </c>
      <c r="L9" s="20">
        <v>2</v>
      </c>
      <c r="M9" s="20">
        <v>2</v>
      </c>
      <c r="N9" s="22" t="s">
        <v>17</v>
      </c>
      <c r="O9" s="22">
        <v>2</v>
      </c>
      <c r="P9" s="21">
        <f t="shared" si="0"/>
        <v>14</v>
      </c>
      <c r="Q9" s="26">
        <f t="shared" si="1"/>
        <v>1.7199017199017199</v>
      </c>
      <c r="GU9" s="40"/>
      <c r="GV9" s="40"/>
      <c r="GW9" s="40"/>
      <c r="GX9" s="40"/>
      <c r="GY9" s="40"/>
      <c r="GZ9" s="40"/>
      <c r="HA9" s="40"/>
      <c r="HB9" s="40"/>
      <c r="HC9" s="40"/>
      <c r="HD9" s="40"/>
      <c r="HE9" s="40"/>
      <c r="HF9" s="40"/>
      <c r="HG9" s="40"/>
      <c r="HH9" s="40"/>
      <c r="HI9" s="40"/>
      <c r="HJ9" s="40"/>
      <c r="HK9" s="40"/>
      <c r="HL9" s="40"/>
      <c r="HM9" s="40"/>
      <c r="HN9" s="40"/>
      <c r="HO9" s="40"/>
      <c r="HP9" s="40"/>
      <c r="HQ9" s="40"/>
      <c r="HR9" s="40"/>
      <c r="HS9" s="40"/>
      <c r="HT9" s="40"/>
      <c r="HU9" s="40"/>
      <c r="HV9" s="40"/>
      <c r="HW9" s="40"/>
      <c r="HX9" s="40"/>
      <c r="HY9" s="40"/>
      <c r="HZ9" s="40"/>
      <c r="IA9" s="40"/>
      <c r="IB9" s="40"/>
      <c r="IC9" s="40"/>
      <c r="ID9" s="40"/>
      <c r="IE9" s="40"/>
      <c r="IF9" s="40"/>
      <c r="IG9" s="40"/>
      <c r="IH9" s="40"/>
      <c r="II9" s="40"/>
      <c r="IJ9" s="40"/>
      <c r="IK9" s="40"/>
      <c r="IL9" s="40"/>
      <c r="IM9" s="40"/>
      <c r="IN9" s="40"/>
      <c r="IO9" s="40"/>
      <c r="IP9" s="40"/>
      <c r="IQ9" s="40"/>
      <c r="IR9" s="40"/>
      <c r="IS9" s="40"/>
      <c r="IT9" s="40"/>
    </row>
    <row r="10" spans="1:254" ht="18.75" customHeight="1" x14ac:dyDescent="0.2">
      <c r="A10" s="39"/>
      <c r="B10" s="1">
        <v>6</v>
      </c>
      <c r="C10" s="9" t="s">
        <v>10</v>
      </c>
      <c r="D10" s="22">
        <v>2</v>
      </c>
      <c r="E10" s="22" t="s">
        <v>17</v>
      </c>
      <c r="F10" s="22">
        <v>5</v>
      </c>
      <c r="G10" s="22">
        <v>1</v>
      </c>
      <c r="H10" s="22">
        <v>2</v>
      </c>
      <c r="I10" s="22" t="s">
        <v>17</v>
      </c>
      <c r="J10" s="22" t="s">
        <v>17</v>
      </c>
      <c r="K10" s="22" t="s">
        <v>17</v>
      </c>
      <c r="L10" s="22" t="s">
        <v>17</v>
      </c>
      <c r="M10" s="22" t="s">
        <v>17</v>
      </c>
      <c r="N10" s="22" t="s">
        <v>17</v>
      </c>
      <c r="O10" s="22">
        <v>2</v>
      </c>
      <c r="P10" s="21">
        <f t="shared" si="0"/>
        <v>12</v>
      </c>
      <c r="Q10" s="26">
        <f t="shared" si="1"/>
        <v>1.4742014742014742</v>
      </c>
      <c r="GU10" s="40"/>
      <c r="GV10" s="40"/>
      <c r="GW10" s="40"/>
      <c r="GX10" s="40"/>
      <c r="GY10" s="40"/>
      <c r="GZ10" s="40"/>
      <c r="HA10" s="40"/>
      <c r="HB10" s="40"/>
      <c r="HC10" s="40"/>
      <c r="HD10" s="40"/>
      <c r="HE10" s="40"/>
      <c r="HF10" s="40"/>
      <c r="HG10" s="40"/>
      <c r="HH10" s="40"/>
      <c r="HI10" s="40"/>
      <c r="HJ10" s="40"/>
      <c r="HK10" s="40"/>
      <c r="HL10" s="40"/>
      <c r="HM10" s="40"/>
      <c r="HN10" s="40"/>
      <c r="HO10" s="40"/>
      <c r="HP10" s="40"/>
      <c r="HQ10" s="40"/>
      <c r="HR10" s="40"/>
      <c r="HS10" s="40"/>
      <c r="HT10" s="40"/>
      <c r="HU10" s="40"/>
      <c r="HV10" s="40"/>
      <c r="HW10" s="40"/>
      <c r="HX10" s="40"/>
      <c r="HY10" s="40"/>
      <c r="HZ10" s="40"/>
      <c r="IA10" s="40"/>
      <c r="IB10" s="40"/>
      <c r="IC10" s="40"/>
      <c r="ID10" s="40"/>
      <c r="IE10" s="40"/>
      <c r="IF10" s="40"/>
      <c r="IG10" s="40"/>
      <c r="IH10" s="40"/>
      <c r="II10" s="40"/>
      <c r="IJ10" s="40"/>
      <c r="IK10" s="40"/>
      <c r="IL10" s="40"/>
      <c r="IM10" s="40"/>
      <c r="IN10" s="40"/>
      <c r="IO10" s="40"/>
      <c r="IP10" s="40"/>
      <c r="IQ10" s="40"/>
      <c r="IR10" s="40"/>
      <c r="IS10" s="40"/>
      <c r="IT10" s="40"/>
    </row>
    <row r="11" spans="1:254" ht="18.75" customHeight="1" x14ac:dyDescent="0.2">
      <c r="A11" s="39"/>
      <c r="B11" s="1">
        <v>7</v>
      </c>
      <c r="C11" s="9" t="s">
        <v>14</v>
      </c>
      <c r="D11" s="22">
        <v>1</v>
      </c>
      <c r="E11" s="22" t="s">
        <v>17</v>
      </c>
      <c r="F11" s="20">
        <v>1</v>
      </c>
      <c r="G11" s="22">
        <v>1</v>
      </c>
      <c r="H11" s="20">
        <v>1</v>
      </c>
      <c r="I11" s="22">
        <v>1</v>
      </c>
      <c r="J11" s="22" t="s">
        <v>17</v>
      </c>
      <c r="K11" s="22" t="s">
        <v>17</v>
      </c>
      <c r="L11" s="22" t="s">
        <v>17</v>
      </c>
      <c r="M11" s="22" t="s">
        <v>17</v>
      </c>
      <c r="N11" s="22" t="s">
        <v>17</v>
      </c>
      <c r="O11" s="22" t="s">
        <v>17</v>
      </c>
      <c r="P11" s="21">
        <f t="shared" si="0"/>
        <v>5</v>
      </c>
      <c r="Q11" s="26">
        <f t="shared" si="1"/>
        <v>0.61425061425061422</v>
      </c>
      <c r="GU11" s="40"/>
      <c r="GV11" s="40"/>
      <c r="GW11" s="40"/>
      <c r="GX11" s="40"/>
      <c r="GY11" s="40"/>
      <c r="GZ11" s="40"/>
      <c r="HA11" s="40"/>
      <c r="HB11" s="40"/>
      <c r="HC11" s="40"/>
      <c r="HD11" s="40"/>
      <c r="HE11" s="40"/>
      <c r="HF11" s="40"/>
      <c r="HG11" s="40"/>
      <c r="HH11" s="40"/>
      <c r="HI11" s="40"/>
      <c r="HJ11" s="40"/>
      <c r="HK11" s="40"/>
      <c r="HL11" s="40"/>
      <c r="HM11" s="40"/>
      <c r="HN11" s="40"/>
      <c r="HO11" s="40"/>
      <c r="HP11" s="40"/>
      <c r="HQ11" s="40"/>
      <c r="HR11" s="40"/>
      <c r="HS11" s="40"/>
      <c r="HT11" s="40"/>
      <c r="HU11" s="40"/>
      <c r="HV11" s="40"/>
      <c r="HW11" s="40"/>
      <c r="HX11" s="40"/>
      <c r="HY11" s="40"/>
      <c r="HZ11" s="40"/>
      <c r="IA11" s="40"/>
      <c r="IB11" s="40"/>
      <c r="IC11" s="40"/>
      <c r="ID11" s="40"/>
      <c r="IE11" s="40"/>
      <c r="IF11" s="40"/>
      <c r="IG11" s="40"/>
      <c r="IH11" s="40"/>
      <c r="II11" s="40"/>
      <c r="IJ11" s="40"/>
      <c r="IK11" s="40"/>
      <c r="IL11" s="40"/>
      <c r="IM11" s="40"/>
      <c r="IN11" s="40"/>
      <c r="IO11" s="40"/>
      <c r="IP11" s="40"/>
      <c r="IQ11" s="40"/>
      <c r="IR11" s="40"/>
      <c r="IS11" s="40"/>
      <c r="IT11" s="40"/>
    </row>
    <row r="12" spans="1:254" ht="18.75" customHeight="1" x14ac:dyDescent="0.2">
      <c r="A12" s="39"/>
      <c r="B12" s="1">
        <v>8</v>
      </c>
      <c r="C12" s="10" t="s">
        <v>15</v>
      </c>
      <c r="D12" s="22" t="s">
        <v>17</v>
      </c>
      <c r="E12" s="22" t="s">
        <v>17</v>
      </c>
      <c r="F12" s="22" t="s">
        <v>17</v>
      </c>
      <c r="G12" s="22">
        <v>1</v>
      </c>
      <c r="H12" s="22" t="s">
        <v>17</v>
      </c>
      <c r="I12" s="22" t="s">
        <v>17</v>
      </c>
      <c r="J12" s="22" t="s">
        <v>17</v>
      </c>
      <c r="K12" s="22" t="s">
        <v>17</v>
      </c>
      <c r="L12" s="22" t="s">
        <v>17</v>
      </c>
      <c r="M12" s="22">
        <v>1</v>
      </c>
      <c r="N12" s="22">
        <v>1</v>
      </c>
      <c r="O12" s="22">
        <v>1</v>
      </c>
      <c r="P12" s="21">
        <f t="shared" si="0"/>
        <v>4</v>
      </c>
      <c r="Q12" s="26">
        <f t="shared" si="1"/>
        <v>0.49140049140049141</v>
      </c>
      <c r="GU12" s="40"/>
      <c r="GV12" s="40"/>
      <c r="GW12" s="40"/>
      <c r="GX12" s="40"/>
      <c r="GY12" s="40"/>
      <c r="GZ12" s="40"/>
      <c r="HA12" s="40"/>
      <c r="HB12" s="40"/>
      <c r="HC12" s="40"/>
      <c r="HD12" s="40"/>
      <c r="HE12" s="40"/>
      <c r="HF12" s="40"/>
      <c r="HG12" s="40"/>
      <c r="HH12" s="40"/>
      <c r="HI12" s="40"/>
      <c r="HJ12" s="40"/>
      <c r="HK12" s="40"/>
      <c r="HL12" s="40"/>
      <c r="HM12" s="40"/>
      <c r="HN12" s="40"/>
      <c r="HO12" s="40"/>
      <c r="HP12" s="40"/>
      <c r="HQ12" s="40"/>
      <c r="HR12" s="40"/>
      <c r="HS12" s="40"/>
      <c r="HT12" s="40"/>
      <c r="HU12" s="40"/>
      <c r="HV12" s="40"/>
      <c r="HW12" s="40"/>
      <c r="HX12" s="40"/>
      <c r="HY12" s="40"/>
      <c r="HZ12" s="40"/>
      <c r="IA12" s="40"/>
      <c r="IB12" s="40"/>
      <c r="IC12" s="40"/>
      <c r="ID12" s="40"/>
      <c r="IE12" s="40"/>
      <c r="IF12" s="40"/>
      <c r="IG12" s="40"/>
      <c r="IH12" s="40"/>
      <c r="II12" s="40"/>
      <c r="IJ12" s="40"/>
      <c r="IK12" s="40"/>
      <c r="IL12" s="40"/>
      <c r="IM12" s="40"/>
      <c r="IN12" s="40"/>
      <c r="IO12" s="40"/>
      <c r="IP12" s="40"/>
      <c r="IQ12" s="40"/>
      <c r="IR12" s="40"/>
      <c r="IS12" s="40"/>
      <c r="IT12" s="40"/>
    </row>
    <row r="13" spans="1:254" ht="30.75" customHeight="1" x14ac:dyDescent="0.2">
      <c r="A13" s="39"/>
      <c r="B13" s="1">
        <v>9</v>
      </c>
      <c r="C13" s="9" t="s">
        <v>13</v>
      </c>
      <c r="D13" s="22" t="s">
        <v>17</v>
      </c>
      <c r="E13" s="22" t="s">
        <v>17</v>
      </c>
      <c r="F13" s="22" t="s">
        <v>17</v>
      </c>
      <c r="G13" s="22" t="s">
        <v>17</v>
      </c>
      <c r="H13" s="22" t="s">
        <v>17</v>
      </c>
      <c r="I13" s="22" t="s">
        <v>17</v>
      </c>
      <c r="J13" s="22" t="s">
        <v>17</v>
      </c>
      <c r="K13" s="22" t="s">
        <v>17</v>
      </c>
      <c r="L13" s="22">
        <v>1</v>
      </c>
      <c r="M13" s="22" t="s">
        <v>17</v>
      </c>
      <c r="N13" s="22" t="s">
        <v>17</v>
      </c>
      <c r="O13" s="22">
        <v>1</v>
      </c>
      <c r="P13" s="21">
        <f t="shared" si="0"/>
        <v>2</v>
      </c>
      <c r="Q13" s="26">
        <f t="shared" si="1"/>
        <v>0.24570024570024571</v>
      </c>
      <c r="GU13" s="40"/>
      <c r="GV13" s="40"/>
      <c r="GW13" s="40"/>
      <c r="GX13" s="40"/>
      <c r="GY13" s="40"/>
      <c r="GZ13" s="40"/>
      <c r="HA13" s="40"/>
      <c r="HB13" s="40"/>
      <c r="HC13" s="40"/>
      <c r="HD13" s="40"/>
      <c r="HE13" s="40"/>
      <c r="HF13" s="40"/>
      <c r="HG13" s="40"/>
      <c r="HH13" s="40"/>
      <c r="HI13" s="40"/>
      <c r="HJ13" s="40"/>
      <c r="HK13" s="40"/>
      <c r="HL13" s="40"/>
      <c r="HM13" s="40"/>
      <c r="HN13" s="40"/>
      <c r="HO13" s="40"/>
      <c r="HP13" s="40"/>
      <c r="HQ13" s="40"/>
      <c r="HR13" s="40"/>
      <c r="HS13" s="40"/>
      <c r="HT13" s="40"/>
      <c r="HU13" s="40"/>
      <c r="HV13" s="40"/>
      <c r="HW13" s="40"/>
      <c r="HX13" s="40"/>
      <c r="HY13" s="40"/>
      <c r="HZ13" s="40"/>
      <c r="IA13" s="40"/>
      <c r="IB13" s="40"/>
      <c r="IC13" s="40"/>
      <c r="ID13" s="40"/>
      <c r="IE13" s="40"/>
      <c r="IF13" s="40"/>
      <c r="IG13" s="40"/>
      <c r="IH13" s="40"/>
      <c r="II13" s="40"/>
      <c r="IJ13" s="40"/>
      <c r="IK13" s="40"/>
      <c r="IL13" s="40"/>
      <c r="IM13" s="40"/>
      <c r="IN13" s="40"/>
      <c r="IO13" s="40"/>
      <c r="IP13" s="40"/>
      <c r="IQ13" s="40"/>
      <c r="IR13" s="40"/>
      <c r="IS13" s="40"/>
      <c r="IT13" s="40"/>
    </row>
    <row r="14" spans="1:254" ht="18.75" customHeight="1" x14ac:dyDescent="0.2">
      <c r="A14" s="39"/>
      <c r="B14" s="1">
        <v>10</v>
      </c>
      <c r="C14" s="9" t="s">
        <v>12</v>
      </c>
      <c r="D14" s="22">
        <v>2</v>
      </c>
      <c r="E14" s="22" t="s">
        <v>17</v>
      </c>
      <c r="F14" s="22" t="s">
        <v>17</v>
      </c>
      <c r="G14" s="22" t="s">
        <v>17</v>
      </c>
      <c r="H14" s="22" t="s">
        <v>17</v>
      </c>
      <c r="I14" s="22" t="s">
        <v>17</v>
      </c>
      <c r="J14" s="22" t="s">
        <v>17</v>
      </c>
      <c r="K14" s="22" t="s">
        <v>17</v>
      </c>
      <c r="L14" s="22" t="s">
        <v>17</v>
      </c>
      <c r="M14" s="22" t="s">
        <v>17</v>
      </c>
      <c r="N14" s="22" t="s">
        <v>17</v>
      </c>
      <c r="O14" s="22" t="s">
        <v>17</v>
      </c>
      <c r="P14" s="21">
        <f t="shared" si="0"/>
        <v>2</v>
      </c>
      <c r="Q14" s="26">
        <f t="shared" si="1"/>
        <v>0.24570024570024571</v>
      </c>
      <c r="GU14" s="40"/>
      <c r="GV14" s="40"/>
      <c r="GW14" s="40"/>
      <c r="GX14" s="40"/>
      <c r="GY14" s="40"/>
      <c r="GZ14" s="40"/>
      <c r="HA14" s="40"/>
      <c r="HB14" s="40"/>
      <c r="HC14" s="40"/>
      <c r="HD14" s="40"/>
      <c r="HE14" s="40"/>
      <c r="HF14" s="40"/>
      <c r="HG14" s="40"/>
      <c r="HH14" s="40"/>
      <c r="HI14" s="40"/>
      <c r="HJ14" s="40"/>
      <c r="HK14" s="40"/>
      <c r="HL14" s="40"/>
      <c r="HM14" s="40"/>
      <c r="HN14" s="40"/>
      <c r="HO14" s="40"/>
      <c r="HP14" s="40"/>
      <c r="HQ14" s="40"/>
      <c r="HR14" s="40"/>
      <c r="HS14" s="40"/>
      <c r="HT14" s="40"/>
      <c r="HU14" s="40"/>
      <c r="HV14" s="40"/>
      <c r="HW14" s="40"/>
      <c r="HX14" s="40"/>
      <c r="HY14" s="40"/>
      <c r="HZ14" s="40"/>
      <c r="IA14" s="40"/>
      <c r="IB14" s="40"/>
      <c r="IC14" s="40"/>
      <c r="ID14" s="40"/>
      <c r="IE14" s="40"/>
      <c r="IF14" s="40"/>
      <c r="IG14" s="40"/>
      <c r="IH14" s="40"/>
      <c r="II14" s="40"/>
      <c r="IJ14" s="40"/>
      <c r="IK14" s="40"/>
      <c r="IL14" s="40"/>
      <c r="IM14" s="40"/>
      <c r="IN14" s="40"/>
      <c r="IO14" s="40"/>
      <c r="IP14" s="40"/>
      <c r="IQ14" s="40"/>
      <c r="IR14" s="40"/>
      <c r="IS14" s="40"/>
      <c r="IT14" s="40"/>
    </row>
    <row r="15" spans="1:254" ht="18.75" customHeight="1" x14ac:dyDescent="0.2">
      <c r="A15" s="39"/>
      <c r="B15" s="42" t="s">
        <v>2</v>
      </c>
      <c r="C15" s="42"/>
      <c r="D15" s="25">
        <f>SUM(D5:D14)</f>
        <v>84</v>
      </c>
      <c r="E15" s="25">
        <f t="shared" ref="E15:O15" si="2">SUM(E5:E14)</f>
        <v>14</v>
      </c>
      <c r="F15" s="25">
        <f t="shared" si="2"/>
        <v>97</v>
      </c>
      <c r="G15" s="25">
        <f t="shared" si="2"/>
        <v>65</v>
      </c>
      <c r="H15" s="25">
        <f t="shared" si="2"/>
        <v>65</v>
      </c>
      <c r="I15" s="25">
        <f t="shared" si="2"/>
        <v>57</v>
      </c>
      <c r="J15" s="25">
        <f t="shared" si="2"/>
        <v>62</v>
      </c>
      <c r="K15" s="25">
        <f t="shared" si="2"/>
        <v>79</v>
      </c>
      <c r="L15" s="25">
        <f t="shared" si="2"/>
        <v>82</v>
      </c>
      <c r="M15" s="25">
        <f t="shared" si="2"/>
        <v>76</v>
      </c>
      <c r="N15" s="25">
        <f t="shared" si="2"/>
        <v>68</v>
      </c>
      <c r="O15" s="25">
        <f t="shared" si="2"/>
        <v>65</v>
      </c>
      <c r="P15" s="25">
        <f>SUM(P5:P14)</f>
        <v>814</v>
      </c>
      <c r="Q15" s="27">
        <f>SUM(Q5:Q14)</f>
        <v>100.00000000000001</v>
      </c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1"/>
      <c r="HW15" s="41"/>
      <c r="HX15" s="41"/>
      <c r="HY15" s="41"/>
      <c r="HZ15" s="41"/>
      <c r="IA15" s="41"/>
      <c r="IB15" s="41"/>
      <c r="IC15" s="41"/>
      <c r="ID15" s="41"/>
      <c r="IE15" s="41"/>
      <c r="IF15" s="41"/>
      <c r="IG15" s="41"/>
      <c r="IH15" s="41"/>
      <c r="II15" s="41"/>
      <c r="IJ15" s="41"/>
      <c r="IK15" s="41"/>
      <c r="IL15" s="41"/>
      <c r="IM15" s="41"/>
      <c r="IN15" s="41"/>
      <c r="IO15" s="41"/>
      <c r="IP15" s="41"/>
      <c r="IQ15" s="41"/>
      <c r="IR15" s="41"/>
      <c r="IS15" s="41"/>
      <c r="IT15" s="41"/>
    </row>
    <row r="16" spans="1:254" ht="12.75" customHeight="1" x14ac:dyDescent="0.2">
      <c r="B16" s="19" t="s">
        <v>34</v>
      </c>
    </row>
    <row r="17" spans="2:15" ht="12.75" customHeight="1" x14ac:dyDescent="0.2">
      <c r="B17" s="19" t="s">
        <v>33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</row>
    <row r="18" spans="2:15" ht="15" customHeight="1" x14ac:dyDescent="0.2">
      <c r="B18" s="6"/>
    </row>
  </sheetData>
  <mergeCells count="1">
    <mergeCell ref="B15:C15"/>
  </mergeCells>
  <hyperlinks>
    <hyperlink ref="A1" location="Índice!A1" display="volver" xr:uid="{2B97D421-938E-47B7-BE08-BFF7DAB6B945}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376FB-30B3-4657-BCEF-143E7630C719}">
  <dimension ref="A1:IT13"/>
  <sheetViews>
    <sheetView zoomScale="85" zoomScaleNormal="85" workbookViewId="0">
      <selection activeCell="C28" sqref="C28"/>
    </sheetView>
  </sheetViews>
  <sheetFormatPr baseColWidth="10" defaultRowHeight="15" customHeight="1" x14ac:dyDescent="0.2"/>
  <cols>
    <col min="1" max="1" width="5.42578125" style="37" customWidth="1"/>
    <col min="2" max="2" width="3.7109375" style="1" customWidth="1"/>
    <col min="3" max="3" width="23.5703125" style="2" customWidth="1"/>
    <col min="4" max="16" width="6.7109375" style="1" customWidth="1"/>
    <col min="17" max="17" width="7.7109375" style="1" customWidth="1"/>
    <col min="18" max="254" width="11.42578125" style="13" customWidth="1"/>
    <col min="255" max="16384" width="11.42578125" style="14"/>
  </cols>
  <sheetData>
    <row r="1" spans="1:254" ht="15.95" customHeight="1" x14ac:dyDescent="0.2">
      <c r="A1" s="36" t="s">
        <v>16</v>
      </c>
    </row>
    <row r="2" spans="1:254" ht="15.95" customHeight="1" x14ac:dyDescent="0.2">
      <c r="B2" s="3" t="str">
        <f>Índice!B6</f>
        <v>21.3 OAJ: PROCESOS CONCLUIDOS, SEGÚN TIPO DE PROCESO, ENERO-DICIEMBRE 2023</v>
      </c>
      <c r="C2" s="1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254" ht="15.95" customHeight="1" x14ac:dyDescent="0.2"/>
    <row r="4" spans="1:254" ht="24" customHeight="1" x14ac:dyDescent="0.2">
      <c r="B4" s="5" t="s">
        <v>32</v>
      </c>
      <c r="C4" s="5" t="s">
        <v>4</v>
      </c>
      <c r="D4" s="8" t="s">
        <v>20</v>
      </c>
      <c r="E4" s="8" t="s">
        <v>21</v>
      </c>
      <c r="F4" s="8" t="s">
        <v>22</v>
      </c>
      <c r="G4" s="8" t="s">
        <v>23</v>
      </c>
      <c r="H4" s="8" t="s">
        <v>24</v>
      </c>
      <c r="I4" s="8" t="s">
        <v>25</v>
      </c>
      <c r="J4" s="8" t="s">
        <v>26</v>
      </c>
      <c r="K4" s="8" t="s">
        <v>27</v>
      </c>
      <c r="L4" s="8" t="s">
        <v>28</v>
      </c>
      <c r="M4" s="8" t="s">
        <v>29</v>
      </c>
      <c r="N4" s="8" t="s">
        <v>30</v>
      </c>
      <c r="O4" s="8" t="s">
        <v>31</v>
      </c>
      <c r="P4" s="5" t="s">
        <v>2</v>
      </c>
      <c r="Q4" s="5" t="s">
        <v>3</v>
      </c>
      <c r="GU4" s="40"/>
      <c r="GV4" s="40"/>
      <c r="GW4" s="40"/>
      <c r="GX4" s="40"/>
      <c r="GY4" s="40"/>
      <c r="GZ4" s="40"/>
      <c r="HA4" s="40"/>
      <c r="HB4" s="40"/>
      <c r="HC4" s="40"/>
      <c r="HD4" s="40"/>
      <c r="HE4" s="40"/>
      <c r="HF4" s="40"/>
      <c r="HG4" s="40"/>
      <c r="HH4" s="40"/>
      <c r="HI4" s="40"/>
      <c r="HJ4" s="40"/>
      <c r="HK4" s="40"/>
      <c r="HL4" s="40"/>
      <c r="HM4" s="40"/>
      <c r="HN4" s="40"/>
      <c r="HO4" s="40"/>
      <c r="HP4" s="40"/>
      <c r="HQ4" s="40"/>
      <c r="HR4" s="40"/>
      <c r="HS4" s="40"/>
      <c r="HT4" s="40"/>
      <c r="HU4" s="40"/>
      <c r="HV4" s="40"/>
      <c r="HW4" s="40"/>
      <c r="HX4" s="40"/>
      <c r="HY4" s="40"/>
      <c r="HZ4" s="40"/>
      <c r="IA4" s="40"/>
      <c r="IB4" s="40"/>
      <c r="IC4" s="40"/>
      <c r="ID4" s="40"/>
      <c r="IE4" s="40"/>
      <c r="IF4" s="40"/>
      <c r="IG4" s="40"/>
      <c r="IH4" s="40"/>
      <c r="II4" s="40"/>
      <c r="IJ4" s="40"/>
      <c r="IK4" s="40"/>
      <c r="IL4" s="40"/>
      <c r="IM4" s="40"/>
      <c r="IN4" s="40"/>
      <c r="IO4" s="40"/>
      <c r="IP4" s="40"/>
      <c r="IQ4" s="40"/>
      <c r="IR4" s="40"/>
      <c r="IS4" s="40"/>
      <c r="IT4" s="40"/>
    </row>
    <row r="5" spans="1:254" ht="18.75" customHeight="1" x14ac:dyDescent="0.2">
      <c r="B5" s="1">
        <v>1</v>
      </c>
      <c r="C5" s="2" t="s">
        <v>0</v>
      </c>
      <c r="D5" s="20">
        <v>229</v>
      </c>
      <c r="E5" s="20">
        <v>15</v>
      </c>
      <c r="F5" s="20">
        <v>94</v>
      </c>
      <c r="G5" s="20">
        <v>52</v>
      </c>
      <c r="H5" s="20">
        <v>85</v>
      </c>
      <c r="I5" s="20">
        <v>81</v>
      </c>
      <c r="J5" s="20">
        <v>54</v>
      </c>
      <c r="K5" s="20">
        <v>82</v>
      </c>
      <c r="L5" s="20">
        <v>91</v>
      </c>
      <c r="M5" s="20">
        <v>62</v>
      </c>
      <c r="N5" s="20">
        <v>147</v>
      </c>
      <c r="O5" s="20">
        <v>335</v>
      </c>
      <c r="P5" s="21">
        <f>SUM(D5:O5)</f>
        <v>1327</v>
      </c>
      <c r="Q5" s="26">
        <f>(P5/$P$8)*100</f>
        <v>88.348868175765645</v>
      </c>
      <c r="GU5" s="40"/>
      <c r="GV5" s="40"/>
      <c r="GW5" s="40"/>
      <c r="GX5" s="40"/>
      <c r="GY5" s="40"/>
      <c r="GZ5" s="40"/>
      <c r="HA5" s="40"/>
      <c r="HB5" s="40"/>
      <c r="HC5" s="40"/>
      <c r="HD5" s="40"/>
      <c r="HE5" s="40"/>
      <c r="HF5" s="40"/>
      <c r="HG5" s="40"/>
      <c r="HH5" s="40"/>
      <c r="HI5" s="40"/>
      <c r="HJ5" s="40"/>
      <c r="HK5" s="40"/>
      <c r="HL5" s="40"/>
      <c r="HM5" s="40"/>
      <c r="HN5" s="40"/>
      <c r="HO5" s="40"/>
      <c r="HP5" s="40"/>
      <c r="HQ5" s="40"/>
      <c r="HR5" s="40"/>
      <c r="HS5" s="40"/>
      <c r="HT5" s="40"/>
      <c r="HU5" s="40"/>
      <c r="HV5" s="40"/>
      <c r="HW5" s="40"/>
      <c r="HX5" s="40"/>
      <c r="HY5" s="40"/>
      <c r="HZ5" s="40"/>
      <c r="IA5" s="40"/>
      <c r="IB5" s="40"/>
      <c r="IC5" s="40"/>
      <c r="ID5" s="40"/>
      <c r="IE5" s="40"/>
      <c r="IF5" s="40"/>
      <c r="IG5" s="40"/>
      <c r="IH5" s="40"/>
      <c r="II5" s="40"/>
      <c r="IJ5" s="40"/>
      <c r="IK5" s="40"/>
      <c r="IL5" s="40"/>
      <c r="IM5" s="40"/>
      <c r="IN5" s="40"/>
      <c r="IO5" s="40"/>
      <c r="IP5" s="40"/>
      <c r="IQ5" s="40"/>
      <c r="IR5" s="40"/>
      <c r="IS5" s="40"/>
      <c r="IT5" s="40"/>
    </row>
    <row r="6" spans="1:254" ht="18.75" customHeight="1" x14ac:dyDescent="0.2">
      <c r="B6" s="1">
        <v>2</v>
      </c>
      <c r="C6" s="2" t="s">
        <v>18</v>
      </c>
      <c r="D6">
        <v>20</v>
      </c>
      <c r="E6" s="20">
        <v>1</v>
      </c>
      <c r="F6" s="20">
        <v>3</v>
      </c>
      <c r="G6" s="20">
        <v>8</v>
      </c>
      <c r="H6" s="20">
        <v>5</v>
      </c>
      <c r="I6" s="20">
        <v>6</v>
      </c>
      <c r="J6" s="20">
        <v>12</v>
      </c>
      <c r="K6" s="20">
        <v>8</v>
      </c>
      <c r="L6" s="20">
        <v>5</v>
      </c>
      <c r="M6" s="20">
        <v>4</v>
      </c>
      <c r="N6" s="20">
        <v>13</v>
      </c>
      <c r="O6" s="20">
        <v>44</v>
      </c>
      <c r="P6" s="21">
        <f>SUM(D6:O6)</f>
        <v>129</v>
      </c>
      <c r="Q6" s="26">
        <f>(P6/$P$8)*100</f>
        <v>8.588548601864181</v>
      </c>
      <c r="GU6" s="40"/>
      <c r="GV6" s="40"/>
      <c r="GW6" s="40"/>
      <c r="GX6" s="40"/>
      <c r="GY6" s="40"/>
      <c r="GZ6" s="40"/>
      <c r="HA6" s="40"/>
      <c r="HB6" s="40"/>
      <c r="HC6" s="40"/>
      <c r="HD6" s="40"/>
      <c r="HE6" s="40"/>
      <c r="HF6" s="40"/>
      <c r="HG6" s="40"/>
      <c r="HH6" s="40"/>
      <c r="HI6" s="40"/>
      <c r="HJ6" s="40"/>
      <c r="HK6" s="40"/>
      <c r="HL6" s="40"/>
      <c r="HM6" s="40"/>
      <c r="HN6" s="40"/>
      <c r="HO6" s="40"/>
      <c r="HP6" s="40"/>
      <c r="HQ6" s="40"/>
      <c r="HR6" s="40"/>
      <c r="HS6" s="40"/>
      <c r="HT6" s="40"/>
      <c r="HU6" s="40"/>
      <c r="HV6" s="40"/>
      <c r="HW6" s="40"/>
      <c r="HX6" s="40"/>
      <c r="HY6" s="40"/>
      <c r="HZ6" s="40"/>
      <c r="IA6" s="40"/>
      <c r="IB6" s="40"/>
      <c r="IC6" s="40"/>
      <c r="ID6" s="40"/>
      <c r="IE6" s="40"/>
      <c r="IF6" s="40"/>
      <c r="IG6" s="40"/>
      <c r="IH6" s="40"/>
      <c r="II6" s="40"/>
      <c r="IJ6" s="40"/>
      <c r="IK6" s="40"/>
      <c r="IL6" s="40"/>
      <c r="IM6" s="40"/>
      <c r="IN6" s="40"/>
      <c r="IO6" s="40"/>
      <c r="IP6" s="40"/>
      <c r="IQ6" s="40"/>
      <c r="IR6" s="40"/>
      <c r="IS6" s="40"/>
      <c r="IT6" s="40"/>
    </row>
    <row r="7" spans="1:254" ht="18.75" customHeight="1" x14ac:dyDescent="0.2">
      <c r="B7" s="1">
        <v>3</v>
      </c>
      <c r="C7" s="2" t="s">
        <v>1</v>
      </c>
      <c r="D7" s="20">
        <v>12</v>
      </c>
      <c r="E7" s="20">
        <v>3</v>
      </c>
      <c r="F7" s="20">
        <v>2</v>
      </c>
      <c r="G7" s="20" t="s">
        <v>17</v>
      </c>
      <c r="H7" s="20" t="s">
        <v>17</v>
      </c>
      <c r="I7" s="20">
        <v>3</v>
      </c>
      <c r="J7" s="20">
        <v>1</v>
      </c>
      <c r="K7" s="20">
        <v>3</v>
      </c>
      <c r="L7" s="20">
        <v>1</v>
      </c>
      <c r="M7" s="20">
        <v>2</v>
      </c>
      <c r="N7" s="20">
        <v>4</v>
      </c>
      <c r="O7" s="20">
        <v>15</v>
      </c>
      <c r="P7" s="21">
        <f>SUM(D7:O7)</f>
        <v>46</v>
      </c>
      <c r="Q7" s="26">
        <f>(P7/$P$8)*100</f>
        <v>3.062583222370173</v>
      </c>
      <c r="GU7" s="40"/>
      <c r="GV7" s="40"/>
      <c r="GW7" s="40"/>
      <c r="GX7" s="40"/>
      <c r="GY7" s="40"/>
      <c r="GZ7" s="40"/>
      <c r="HA7" s="40"/>
      <c r="HB7" s="40"/>
      <c r="HC7" s="40"/>
      <c r="HD7" s="40"/>
      <c r="HE7" s="40"/>
      <c r="HF7" s="40"/>
      <c r="HG7" s="40"/>
      <c r="HH7" s="40"/>
      <c r="HI7" s="40"/>
      <c r="HJ7" s="40"/>
      <c r="HK7" s="40"/>
      <c r="HL7" s="40"/>
      <c r="HM7" s="40"/>
      <c r="HN7" s="40"/>
      <c r="HO7" s="40"/>
      <c r="HP7" s="40"/>
      <c r="HQ7" s="40"/>
      <c r="HR7" s="40"/>
      <c r="HS7" s="40"/>
      <c r="HT7" s="40"/>
      <c r="HU7" s="40"/>
      <c r="HV7" s="40"/>
      <c r="HW7" s="40"/>
      <c r="HX7" s="40"/>
      <c r="HY7" s="40"/>
      <c r="HZ7" s="40"/>
      <c r="IA7" s="40"/>
      <c r="IB7" s="40"/>
      <c r="IC7" s="40"/>
      <c r="ID7" s="40"/>
      <c r="IE7" s="40"/>
      <c r="IF7" s="40"/>
      <c r="IG7" s="40"/>
      <c r="IH7" s="40"/>
      <c r="II7" s="40"/>
      <c r="IJ7" s="40"/>
      <c r="IK7" s="40"/>
      <c r="IL7" s="40"/>
      <c r="IM7" s="40"/>
      <c r="IN7" s="40"/>
      <c r="IO7" s="40"/>
      <c r="IP7" s="40"/>
      <c r="IQ7" s="40"/>
      <c r="IR7" s="40"/>
      <c r="IS7" s="40"/>
      <c r="IT7" s="40"/>
    </row>
    <row r="8" spans="1:254" ht="18.75" customHeight="1" x14ac:dyDescent="0.2">
      <c r="B8" s="42" t="s">
        <v>2</v>
      </c>
      <c r="C8" s="42"/>
      <c r="D8" s="17">
        <f>SUM(D5:D7)</f>
        <v>261</v>
      </c>
      <c r="E8" s="17">
        <f t="shared" ref="E8:O8" si="0">SUM(E5:E7)</f>
        <v>19</v>
      </c>
      <c r="F8" s="17">
        <f t="shared" si="0"/>
        <v>99</v>
      </c>
      <c r="G8" s="17">
        <f t="shared" si="0"/>
        <v>60</v>
      </c>
      <c r="H8" s="17">
        <f t="shared" si="0"/>
        <v>90</v>
      </c>
      <c r="I8" s="17">
        <f t="shared" si="0"/>
        <v>90</v>
      </c>
      <c r="J8" s="17">
        <f t="shared" si="0"/>
        <v>67</v>
      </c>
      <c r="K8" s="17">
        <f t="shared" si="0"/>
        <v>93</v>
      </c>
      <c r="L8" s="17">
        <f t="shared" si="0"/>
        <v>97</v>
      </c>
      <c r="M8" s="17">
        <f t="shared" si="0"/>
        <v>68</v>
      </c>
      <c r="N8" s="17">
        <f t="shared" si="0"/>
        <v>164</v>
      </c>
      <c r="O8" s="17">
        <f t="shared" si="0"/>
        <v>394</v>
      </c>
      <c r="P8" s="17">
        <f>SUM(P5:P7)</f>
        <v>1502</v>
      </c>
      <c r="Q8" s="18">
        <f>SUM(Q5:Q7)</f>
        <v>100</v>
      </c>
      <c r="GU8" s="41"/>
      <c r="GV8" s="41"/>
      <c r="GW8" s="41"/>
      <c r="GX8" s="41"/>
      <c r="GY8" s="41"/>
      <c r="GZ8" s="41"/>
      <c r="HA8" s="41"/>
      <c r="HB8" s="41"/>
      <c r="HC8" s="41"/>
      <c r="HD8" s="41"/>
      <c r="HE8" s="41"/>
      <c r="HF8" s="41"/>
      <c r="HG8" s="41"/>
      <c r="HH8" s="41"/>
      <c r="HI8" s="41"/>
      <c r="HJ8" s="41"/>
      <c r="HK8" s="41"/>
      <c r="HL8" s="41"/>
      <c r="HM8" s="41"/>
      <c r="HN8" s="41"/>
      <c r="HO8" s="41"/>
      <c r="HP8" s="41"/>
      <c r="HQ8" s="41"/>
      <c r="HR8" s="41"/>
      <c r="HS8" s="41"/>
      <c r="HT8" s="41"/>
      <c r="HU8" s="41"/>
      <c r="HV8" s="41"/>
      <c r="HW8" s="41"/>
      <c r="HX8" s="41"/>
      <c r="HY8" s="41"/>
      <c r="HZ8" s="41"/>
      <c r="IA8" s="41"/>
      <c r="IB8" s="41"/>
      <c r="IC8" s="41"/>
      <c r="ID8" s="41"/>
      <c r="IE8" s="41"/>
      <c r="IF8" s="41"/>
      <c r="IG8" s="41"/>
      <c r="IH8" s="41"/>
      <c r="II8" s="41"/>
      <c r="IJ8" s="41"/>
      <c r="IK8" s="41"/>
      <c r="IL8" s="41"/>
      <c r="IM8" s="41"/>
      <c r="IN8" s="41"/>
      <c r="IO8" s="41"/>
      <c r="IP8" s="41"/>
      <c r="IQ8" s="41"/>
      <c r="IR8" s="41"/>
      <c r="IS8" s="41"/>
      <c r="IT8" s="41"/>
    </row>
    <row r="9" spans="1:254" ht="12.75" customHeight="1" x14ac:dyDescent="0.2">
      <c r="B9" s="19" t="s">
        <v>39</v>
      </c>
    </row>
    <row r="10" spans="1:254" ht="12.75" customHeight="1" x14ac:dyDescent="0.2">
      <c r="B10" s="19" t="s">
        <v>34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</row>
    <row r="11" spans="1:254" ht="12.75" customHeight="1" x14ac:dyDescent="0.2">
      <c r="B11" s="19" t="s">
        <v>33</v>
      </c>
    </row>
    <row r="12" spans="1:254" ht="15" customHeight="1" x14ac:dyDescent="0.2">
      <c r="B12" s="6"/>
      <c r="C12" s="11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3"/>
      <c r="Q12" s="13"/>
    </row>
    <row r="13" spans="1:254" ht="15" customHeight="1" x14ac:dyDescent="0.2"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3"/>
    </row>
  </sheetData>
  <mergeCells count="1">
    <mergeCell ref="B8:C8"/>
  </mergeCells>
  <hyperlinks>
    <hyperlink ref="A1" location="Índice!A1" display="volver" xr:uid="{E48D26B3-F149-44CB-AB65-6B7E78B7B0AD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2C5C3-0AA6-4D1F-8CE0-91289FFBB2DE}">
  <dimension ref="A1:IT19"/>
  <sheetViews>
    <sheetView zoomScale="85" zoomScaleNormal="85" workbookViewId="0">
      <selection activeCell="C28" sqref="C28"/>
    </sheetView>
  </sheetViews>
  <sheetFormatPr baseColWidth="10" defaultRowHeight="15" customHeight="1" x14ac:dyDescent="0.2"/>
  <cols>
    <col min="1" max="1" width="5.42578125" style="37" customWidth="1"/>
    <col min="2" max="2" width="3.7109375" style="1" customWidth="1"/>
    <col min="3" max="3" width="31.7109375" style="2" customWidth="1"/>
    <col min="4" max="16" width="6.7109375" style="1" customWidth="1"/>
    <col min="17" max="17" width="7.7109375" style="1" customWidth="1"/>
    <col min="18" max="253" width="11.42578125" style="13" customWidth="1"/>
    <col min="254" max="16384" width="11.42578125" style="14"/>
  </cols>
  <sheetData>
    <row r="1" spans="1:254" ht="15.95" customHeight="1" x14ac:dyDescent="0.2">
      <c r="A1" s="36" t="s">
        <v>16</v>
      </c>
    </row>
    <row r="2" spans="1:254" ht="15.95" customHeight="1" x14ac:dyDescent="0.2">
      <c r="B2" s="3" t="str">
        <f>Índice!B7</f>
        <v>21.4 OAJ: CONTENCIOSOS ADMINISTRATIVOS CONCLUIDOS, SEGÚN TIPO DE MATERIA, ENERO-DICIEMBRE 2023</v>
      </c>
      <c r="C2" s="1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254" ht="15.95" customHeight="1" x14ac:dyDescent="0.2"/>
    <row r="4" spans="1:254" ht="24" customHeight="1" x14ac:dyDescent="0.2">
      <c r="A4" s="38"/>
      <c r="B4" s="5" t="s">
        <v>32</v>
      </c>
      <c r="C4" s="5" t="s">
        <v>5</v>
      </c>
      <c r="D4" s="8" t="s">
        <v>20</v>
      </c>
      <c r="E4" s="8" t="s">
        <v>21</v>
      </c>
      <c r="F4" s="8" t="s">
        <v>22</v>
      </c>
      <c r="G4" s="8" t="s">
        <v>23</v>
      </c>
      <c r="H4" s="8" t="s">
        <v>24</v>
      </c>
      <c r="I4" s="8" t="s">
        <v>25</v>
      </c>
      <c r="J4" s="8" t="s">
        <v>26</v>
      </c>
      <c r="K4" s="8" t="s">
        <v>27</v>
      </c>
      <c r="L4" s="8" t="s">
        <v>28</v>
      </c>
      <c r="M4" s="8" t="s">
        <v>29</v>
      </c>
      <c r="N4" s="8" t="s">
        <v>30</v>
      </c>
      <c r="O4" s="8" t="s">
        <v>31</v>
      </c>
      <c r="P4" s="5" t="s">
        <v>2</v>
      </c>
      <c r="Q4" s="5" t="s">
        <v>3</v>
      </c>
      <c r="GT4" s="40"/>
      <c r="GU4" s="40"/>
      <c r="GV4" s="40"/>
      <c r="GW4" s="40"/>
      <c r="GX4" s="40"/>
      <c r="GY4" s="40"/>
      <c r="GZ4" s="40"/>
      <c r="HA4" s="40"/>
      <c r="HB4" s="40"/>
      <c r="HC4" s="40"/>
      <c r="HD4" s="40"/>
      <c r="HE4" s="40"/>
      <c r="HF4" s="40"/>
      <c r="HG4" s="40"/>
      <c r="HH4" s="40"/>
      <c r="HI4" s="40"/>
      <c r="HJ4" s="40"/>
      <c r="HK4" s="40"/>
      <c r="HL4" s="40"/>
      <c r="HM4" s="40"/>
      <c r="HN4" s="40"/>
      <c r="HO4" s="40"/>
      <c r="HP4" s="40"/>
      <c r="HQ4" s="40"/>
      <c r="HR4" s="40"/>
      <c r="HS4" s="40"/>
      <c r="HT4" s="40"/>
      <c r="HU4" s="40"/>
      <c r="HV4" s="40"/>
      <c r="HW4" s="40"/>
      <c r="HX4" s="40"/>
      <c r="HY4" s="40"/>
      <c r="HZ4" s="40"/>
      <c r="IA4" s="40"/>
      <c r="IB4" s="40"/>
      <c r="IC4" s="40"/>
      <c r="ID4" s="40"/>
      <c r="IE4" s="40"/>
      <c r="IF4" s="40"/>
      <c r="IG4" s="40"/>
      <c r="IH4" s="40"/>
      <c r="II4" s="40"/>
      <c r="IJ4" s="40"/>
      <c r="IK4" s="40"/>
      <c r="IL4" s="40"/>
      <c r="IM4" s="40"/>
      <c r="IN4" s="40"/>
      <c r="IO4" s="40"/>
      <c r="IP4" s="40"/>
      <c r="IQ4" s="40"/>
      <c r="IR4" s="40"/>
      <c r="IS4" s="40"/>
    </row>
    <row r="5" spans="1:254" ht="18.95" customHeight="1" x14ac:dyDescent="0.2">
      <c r="A5" s="38"/>
      <c r="B5" s="1">
        <v>1</v>
      </c>
      <c r="C5" s="10" t="s">
        <v>6</v>
      </c>
      <c r="D5" s="20">
        <v>125</v>
      </c>
      <c r="E5" s="20">
        <v>7</v>
      </c>
      <c r="F5" s="20">
        <v>56</v>
      </c>
      <c r="G5" s="20">
        <v>35</v>
      </c>
      <c r="H5" s="20">
        <v>44</v>
      </c>
      <c r="I5" s="20">
        <v>43</v>
      </c>
      <c r="J5" s="20">
        <v>32</v>
      </c>
      <c r="K5" s="20">
        <v>30</v>
      </c>
      <c r="L5" s="20">
        <v>63</v>
      </c>
      <c r="M5" s="20">
        <v>32</v>
      </c>
      <c r="N5" s="20">
        <v>83</v>
      </c>
      <c r="O5" s="20">
        <v>240</v>
      </c>
      <c r="P5" s="20">
        <f t="shared" ref="P5:P14" si="0">SUM(D5:O5)</f>
        <v>790</v>
      </c>
      <c r="Q5" s="26">
        <f t="shared" ref="Q5:Q14" si="1">(P5/$P$15)*100</f>
        <v>59.532780708364733</v>
      </c>
      <c r="GT5" s="40"/>
      <c r="GU5" s="40"/>
      <c r="GV5" s="40"/>
      <c r="GW5" s="40"/>
      <c r="GX5" s="40"/>
      <c r="GY5" s="40"/>
      <c r="GZ5" s="40"/>
      <c r="HA5" s="40"/>
      <c r="HB5" s="40"/>
      <c r="HC5" s="40"/>
      <c r="HD5" s="40"/>
      <c r="HE5" s="40"/>
      <c r="HF5" s="40"/>
      <c r="HG5" s="40"/>
      <c r="HH5" s="40"/>
      <c r="HI5" s="40"/>
      <c r="HJ5" s="40"/>
      <c r="HK5" s="40"/>
      <c r="HL5" s="40"/>
      <c r="HM5" s="40"/>
      <c r="HN5" s="40"/>
      <c r="HO5" s="40"/>
      <c r="HP5" s="40"/>
      <c r="HQ5" s="40"/>
      <c r="HR5" s="40"/>
      <c r="HS5" s="40"/>
      <c r="HT5" s="40"/>
      <c r="HU5" s="40"/>
      <c r="HV5" s="40"/>
      <c r="HW5" s="40"/>
      <c r="HX5" s="40"/>
      <c r="HY5" s="40"/>
      <c r="HZ5" s="40"/>
      <c r="IA5" s="40"/>
      <c r="IB5" s="40"/>
      <c r="IC5" s="40"/>
      <c r="ID5" s="40"/>
      <c r="IE5" s="40"/>
      <c r="IF5" s="40"/>
      <c r="IG5" s="40"/>
      <c r="IH5" s="40"/>
      <c r="II5" s="40"/>
      <c r="IJ5" s="40"/>
      <c r="IK5" s="40"/>
      <c r="IL5" s="40"/>
      <c r="IM5" s="40"/>
      <c r="IN5" s="40"/>
      <c r="IO5" s="40"/>
      <c r="IP5" s="40"/>
      <c r="IQ5" s="40"/>
      <c r="IR5" s="40"/>
      <c r="IS5" s="40"/>
    </row>
    <row r="6" spans="1:254" ht="18.95" customHeight="1" x14ac:dyDescent="0.2">
      <c r="A6" s="38"/>
      <c r="B6" s="1">
        <v>2</v>
      </c>
      <c r="C6" s="10" t="s">
        <v>8</v>
      </c>
      <c r="D6" s="20">
        <v>51</v>
      </c>
      <c r="E6" s="20">
        <v>5</v>
      </c>
      <c r="F6" s="20">
        <v>9</v>
      </c>
      <c r="G6" s="20">
        <v>8</v>
      </c>
      <c r="H6" s="20">
        <v>19</v>
      </c>
      <c r="I6" s="20">
        <v>12</v>
      </c>
      <c r="J6" s="20">
        <v>7</v>
      </c>
      <c r="K6" s="20">
        <v>38</v>
      </c>
      <c r="L6" s="20">
        <v>10</v>
      </c>
      <c r="M6" s="20">
        <v>18</v>
      </c>
      <c r="N6" s="20">
        <v>36</v>
      </c>
      <c r="O6" s="20">
        <v>30</v>
      </c>
      <c r="P6" s="20">
        <f t="shared" si="0"/>
        <v>243</v>
      </c>
      <c r="Q6" s="26">
        <f t="shared" si="1"/>
        <v>18.311981914091938</v>
      </c>
      <c r="GT6" s="40"/>
      <c r="GU6" s="40"/>
      <c r="GV6" s="40"/>
      <c r="GW6" s="40"/>
      <c r="GX6" s="40"/>
      <c r="GY6" s="40"/>
      <c r="GZ6" s="40"/>
      <c r="HA6" s="40"/>
      <c r="HB6" s="40"/>
      <c r="HC6" s="40"/>
      <c r="HD6" s="40"/>
      <c r="HE6" s="40"/>
      <c r="HF6" s="40"/>
      <c r="HG6" s="40"/>
      <c r="HH6" s="40"/>
      <c r="HI6" s="40"/>
      <c r="HJ6" s="40"/>
      <c r="HK6" s="40"/>
      <c r="HL6" s="40"/>
      <c r="HM6" s="40"/>
      <c r="HN6" s="40"/>
      <c r="HO6" s="40"/>
      <c r="HP6" s="40"/>
      <c r="HQ6" s="40"/>
      <c r="HR6" s="40"/>
      <c r="HS6" s="40"/>
      <c r="HT6" s="40"/>
      <c r="HU6" s="40"/>
      <c r="HV6" s="40"/>
      <c r="HW6" s="40"/>
      <c r="HX6" s="40"/>
      <c r="HY6" s="40"/>
      <c r="HZ6" s="40"/>
      <c r="IA6" s="40"/>
      <c r="IB6" s="40"/>
      <c r="IC6" s="40"/>
      <c r="ID6" s="40"/>
      <c r="IE6" s="40"/>
      <c r="IF6" s="40"/>
      <c r="IG6" s="40"/>
      <c r="IH6" s="40"/>
      <c r="II6" s="40"/>
      <c r="IJ6" s="40"/>
      <c r="IK6" s="40"/>
      <c r="IL6" s="40"/>
      <c r="IM6" s="40"/>
      <c r="IN6" s="40"/>
      <c r="IO6" s="40"/>
      <c r="IP6" s="40"/>
      <c r="IQ6" s="40"/>
      <c r="IR6" s="40"/>
      <c r="IS6" s="40"/>
    </row>
    <row r="7" spans="1:254" ht="18.95" customHeight="1" x14ac:dyDescent="0.2">
      <c r="A7" s="38"/>
      <c r="B7" s="1">
        <v>3</v>
      </c>
      <c r="C7" s="10" t="s">
        <v>7</v>
      </c>
      <c r="D7" s="20">
        <v>24</v>
      </c>
      <c r="E7" s="20">
        <v>1</v>
      </c>
      <c r="F7" s="20">
        <v>17</v>
      </c>
      <c r="G7" s="20">
        <v>5</v>
      </c>
      <c r="H7" s="20">
        <v>12</v>
      </c>
      <c r="I7" s="20">
        <v>6</v>
      </c>
      <c r="J7" s="20">
        <v>9</v>
      </c>
      <c r="K7" s="20">
        <v>3</v>
      </c>
      <c r="L7" s="20">
        <v>6</v>
      </c>
      <c r="M7" s="20">
        <v>4</v>
      </c>
      <c r="N7" s="20">
        <v>13</v>
      </c>
      <c r="O7" s="20">
        <v>23</v>
      </c>
      <c r="P7" s="20">
        <f t="shared" si="0"/>
        <v>123</v>
      </c>
      <c r="Q7" s="26">
        <f t="shared" si="1"/>
        <v>9.2690278824415984</v>
      </c>
      <c r="GT7" s="40"/>
      <c r="GU7" s="40"/>
      <c r="GV7" s="40"/>
      <c r="GW7" s="40"/>
      <c r="GX7" s="40"/>
      <c r="GY7" s="40"/>
      <c r="GZ7" s="40"/>
      <c r="HA7" s="40"/>
      <c r="HB7" s="40"/>
      <c r="HC7" s="40"/>
      <c r="HD7" s="40"/>
      <c r="HE7" s="40"/>
      <c r="HF7" s="40"/>
      <c r="HG7" s="40"/>
      <c r="HH7" s="40"/>
      <c r="HI7" s="40"/>
      <c r="HJ7" s="40"/>
      <c r="HK7" s="40"/>
      <c r="HL7" s="40"/>
      <c r="HM7" s="40"/>
      <c r="HN7" s="40"/>
      <c r="HO7" s="40"/>
      <c r="HP7" s="40"/>
      <c r="HQ7" s="40"/>
      <c r="HR7" s="40"/>
      <c r="HS7" s="40"/>
      <c r="HT7" s="40"/>
      <c r="HU7" s="40"/>
      <c r="HV7" s="40"/>
      <c r="HW7" s="40"/>
      <c r="HX7" s="40"/>
      <c r="HY7" s="40"/>
      <c r="HZ7" s="40"/>
      <c r="IA7" s="40"/>
      <c r="IB7" s="40"/>
      <c r="IC7" s="40"/>
      <c r="ID7" s="40"/>
      <c r="IE7" s="40"/>
      <c r="IF7" s="40"/>
      <c r="IG7" s="40"/>
      <c r="IH7" s="40"/>
      <c r="II7" s="40"/>
      <c r="IJ7" s="40"/>
      <c r="IK7" s="40"/>
      <c r="IL7" s="40"/>
      <c r="IM7" s="40"/>
      <c r="IN7" s="40"/>
      <c r="IO7" s="40"/>
      <c r="IP7" s="40"/>
      <c r="IQ7" s="40"/>
      <c r="IR7" s="40"/>
      <c r="IS7" s="40"/>
    </row>
    <row r="8" spans="1:254" ht="18.95" customHeight="1" x14ac:dyDescent="0.2">
      <c r="A8" s="38"/>
      <c r="B8" s="1">
        <v>4</v>
      </c>
      <c r="C8" s="10" t="s">
        <v>9</v>
      </c>
      <c r="D8" s="20">
        <v>8</v>
      </c>
      <c r="E8" s="20">
        <v>1</v>
      </c>
      <c r="F8" s="20">
        <v>5</v>
      </c>
      <c r="G8" s="20">
        <v>1</v>
      </c>
      <c r="H8" s="20">
        <v>4</v>
      </c>
      <c r="I8" s="20">
        <v>7</v>
      </c>
      <c r="J8" s="20">
        <v>1</v>
      </c>
      <c r="K8" s="20">
        <v>1</v>
      </c>
      <c r="L8" s="20">
        <v>6</v>
      </c>
      <c r="M8" s="20">
        <v>1</v>
      </c>
      <c r="N8" s="20">
        <v>9</v>
      </c>
      <c r="O8" s="20">
        <v>22</v>
      </c>
      <c r="P8" s="20">
        <f t="shared" si="0"/>
        <v>66</v>
      </c>
      <c r="Q8" s="26">
        <f t="shared" si="1"/>
        <v>4.9736247174076871</v>
      </c>
      <c r="GT8" s="40"/>
      <c r="GU8" s="40"/>
      <c r="GV8" s="40"/>
      <c r="GW8" s="40"/>
      <c r="GX8" s="40"/>
      <c r="GY8" s="40"/>
      <c r="GZ8" s="40"/>
      <c r="HA8" s="40"/>
      <c r="HB8" s="40"/>
      <c r="HC8" s="40"/>
      <c r="HD8" s="40"/>
      <c r="HE8" s="40"/>
      <c r="HF8" s="40"/>
      <c r="HG8" s="40"/>
      <c r="HH8" s="40"/>
      <c r="HI8" s="40"/>
      <c r="HJ8" s="40"/>
      <c r="HK8" s="40"/>
      <c r="HL8" s="40"/>
      <c r="HM8" s="40"/>
      <c r="HN8" s="40"/>
      <c r="HO8" s="40"/>
      <c r="HP8" s="40"/>
      <c r="HQ8" s="40"/>
      <c r="HR8" s="40"/>
      <c r="HS8" s="40"/>
      <c r="HT8" s="40"/>
      <c r="HU8" s="40"/>
      <c r="HV8" s="40"/>
      <c r="HW8" s="40"/>
      <c r="HX8" s="40"/>
      <c r="HY8" s="40"/>
      <c r="HZ8" s="40"/>
      <c r="IA8" s="40"/>
      <c r="IB8" s="40"/>
      <c r="IC8" s="40"/>
      <c r="ID8" s="40"/>
      <c r="IE8" s="40"/>
      <c r="IF8" s="40"/>
      <c r="IG8" s="40"/>
      <c r="IH8" s="40"/>
      <c r="II8" s="40"/>
      <c r="IJ8" s="40"/>
      <c r="IK8" s="40"/>
      <c r="IL8" s="40"/>
      <c r="IM8" s="40"/>
      <c r="IN8" s="40"/>
      <c r="IO8" s="40"/>
      <c r="IP8" s="40"/>
      <c r="IQ8" s="40"/>
      <c r="IR8" s="40"/>
      <c r="IS8" s="40"/>
    </row>
    <row r="9" spans="1:254" ht="18.95" customHeight="1" x14ac:dyDescent="0.2">
      <c r="A9" s="38"/>
      <c r="B9" s="1">
        <v>5</v>
      </c>
      <c r="C9" s="10" t="s">
        <v>10</v>
      </c>
      <c r="D9" s="20">
        <v>12</v>
      </c>
      <c r="E9" s="22" t="s">
        <v>17</v>
      </c>
      <c r="F9" s="20">
        <v>3</v>
      </c>
      <c r="G9" s="20">
        <v>2</v>
      </c>
      <c r="H9" s="22">
        <v>3</v>
      </c>
      <c r="I9" s="22">
        <v>5</v>
      </c>
      <c r="J9" s="20">
        <v>2</v>
      </c>
      <c r="K9" s="20">
        <v>8</v>
      </c>
      <c r="L9" s="20">
        <v>2</v>
      </c>
      <c r="M9" s="20">
        <v>2</v>
      </c>
      <c r="N9" s="20">
        <v>2</v>
      </c>
      <c r="O9" s="22">
        <v>4</v>
      </c>
      <c r="P9" s="20">
        <f t="shared" si="0"/>
        <v>45</v>
      </c>
      <c r="Q9" s="26">
        <f t="shared" si="1"/>
        <v>3.3911077618688772</v>
      </c>
      <c r="GT9" s="40"/>
      <c r="GU9" s="40"/>
      <c r="GV9" s="40"/>
      <c r="GW9" s="40"/>
      <c r="GX9" s="40"/>
      <c r="GY9" s="40"/>
      <c r="GZ9" s="40"/>
      <c r="HA9" s="40"/>
      <c r="HB9" s="40"/>
      <c r="HC9" s="40"/>
      <c r="HD9" s="40"/>
      <c r="HE9" s="40"/>
      <c r="HF9" s="40"/>
      <c r="HG9" s="40"/>
      <c r="HH9" s="40"/>
      <c r="HI9" s="40"/>
      <c r="HJ9" s="40"/>
      <c r="HK9" s="40"/>
      <c r="HL9" s="40"/>
      <c r="HM9" s="40"/>
      <c r="HN9" s="40"/>
      <c r="HO9" s="40"/>
      <c r="HP9" s="40"/>
      <c r="HQ9" s="40"/>
      <c r="HR9" s="40"/>
      <c r="HS9" s="40"/>
      <c r="HT9" s="40"/>
      <c r="HU9" s="40"/>
      <c r="HV9" s="40"/>
      <c r="HW9" s="40"/>
      <c r="HX9" s="40"/>
      <c r="HY9" s="40"/>
      <c r="HZ9" s="40"/>
      <c r="IA9" s="40"/>
      <c r="IB9" s="40"/>
      <c r="IC9" s="40"/>
      <c r="ID9" s="40"/>
      <c r="IE9" s="40"/>
      <c r="IF9" s="40"/>
      <c r="IG9" s="40"/>
      <c r="IH9" s="40"/>
      <c r="II9" s="40"/>
      <c r="IJ9" s="40"/>
      <c r="IK9" s="40"/>
      <c r="IL9" s="40"/>
      <c r="IM9" s="40"/>
      <c r="IN9" s="40"/>
      <c r="IO9" s="40"/>
      <c r="IP9" s="40"/>
      <c r="IQ9" s="40"/>
      <c r="IR9" s="40"/>
      <c r="IS9" s="40"/>
    </row>
    <row r="10" spans="1:254" ht="18.95" customHeight="1" x14ac:dyDescent="0.2">
      <c r="A10" s="38"/>
      <c r="B10" s="1">
        <v>6</v>
      </c>
      <c r="C10" s="10" t="s">
        <v>11</v>
      </c>
      <c r="D10" s="20">
        <v>8</v>
      </c>
      <c r="E10" s="22" t="s">
        <v>17</v>
      </c>
      <c r="F10" s="22">
        <v>1</v>
      </c>
      <c r="G10" s="20">
        <v>1</v>
      </c>
      <c r="H10" s="20">
        <v>2</v>
      </c>
      <c r="I10" s="20">
        <v>3</v>
      </c>
      <c r="J10" s="20">
        <v>2</v>
      </c>
      <c r="K10" s="22" t="s">
        <v>17</v>
      </c>
      <c r="L10" s="20">
        <v>2</v>
      </c>
      <c r="M10" s="22">
        <v>3</v>
      </c>
      <c r="N10" s="20">
        <v>3</v>
      </c>
      <c r="O10" s="20">
        <v>8</v>
      </c>
      <c r="P10" s="20">
        <f t="shared" si="0"/>
        <v>33</v>
      </c>
      <c r="Q10" s="26">
        <f t="shared" si="1"/>
        <v>2.4868123587038435</v>
      </c>
      <c r="GT10" s="40"/>
      <c r="GU10" s="40"/>
      <c r="GV10" s="40"/>
      <c r="GW10" s="40"/>
      <c r="GX10" s="40"/>
      <c r="GY10" s="40"/>
      <c r="GZ10" s="40"/>
      <c r="HA10" s="40"/>
      <c r="HB10" s="40"/>
      <c r="HC10" s="40"/>
      <c r="HD10" s="40"/>
      <c r="HE10" s="40"/>
      <c r="HF10" s="40"/>
      <c r="HG10" s="40"/>
      <c r="HH10" s="40"/>
      <c r="HI10" s="40"/>
      <c r="HJ10" s="40"/>
      <c r="HK10" s="40"/>
      <c r="HL10" s="40"/>
      <c r="HM10" s="40"/>
      <c r="HN10" s="40"/>
      <c r="HO10" s="40"/>
      <c r="HP10" s="40"/>
      <c r="HQ10" s="40"/>
      <c r="HR10" s="40"/>
      <c r="HS10" s="40"/>
      <c r="HT10" s="40"/>
      <c r="HU10" s="40"/>
      <c r="HV10" s="40"/>
      <c r="HW10" s="40"/>
      <c r="HX10" s="40"/>
      <c r="HY10" s="40"/>
      <c r="HZ10" s="40"/>
      <c r="IA10" s="40"/>
      <c r="IB10" s="40"/>
      <c r="IC10" s="40"/>
      <c r="ID10" s="40"/>
      <c r="IE10" s="40"/>
      <c r="IF10" s="40"/>
      <c r="IG10" s="40"/>
      <c r="IH10" s="40"/>
      <c r="II10" s="40"/>
      <c r="IJ10" s="40"/>
      <c r="IK10" s="40"/>
      <c r="IL10" s="40"/>
      <c r="IM10" s="40"/>
      <c r="IN10" s="40"/>
      <c r="IO10" s="40"/>
      <c r="IP10" s="40"/>
      <c r="IQ10" s="40"/>
      <c r="IR10" s="40"/>
      <c r="IS10" s="40"/>
    </row>
    <row r="11" spans="1:254" ht="18.95" customHeight="1" x14ac:dyDescent="0.2">
      <c r="A11" s="38"/>
      <c r="B11" s="1">
        <v>7</v>
      </c>
      <c r="C11" s="10" t="s">
        <v>14</v>
      </c>
      <c r="D11" s="22">
        <v>1</v>
      </c>
      <c r="E11" s="20">
        <v>1</v>
      </c>
      <c r="F11" s="22" t="s">
        <v>17</v>
      </c>
      <c r="G11" s="22" t="s">
        <v>17</v>
      </c>
      <c r="H11" s="22">
        <v>1</v>
      </c>
      <c r="I11" s="20">
        <v>1</v>
      </c>
      <c r="J11" s="22" t="s">
        <v>17</v>
      </c>
      <c r="K11" s="22">
        <v>1</v>
      </c>
      <c r="L11" s="20">
        <v>1</v>
      </c>
      <c r="M11" s="22">
        <v>2</v>
      </c>
      <c r="N11" s="22" t="s">
        <v>17</v>
      </c>
      <c r="O11" s="20">
        <v>2</v>
      </c>
      <c r="P11" s="20">
        <f t="shared" si="0"/>
        <v>10</v>
      </c>
      <c r="Q11" s="26">
        <f t="shared" si="1"/>
        <v>0.75357950263752826</v>
      </c>
      <c r="GT11" s="40"/>
      <c r="GU11" s="40"/>
      <c r="GV11" s="40"/>
      <c r="GW11" s="40"/>
      <c r="GX11" s="40"/>
      <c r="GY11" s="40"/>
      <c r="GZ11" s="40"/>
      <c r="HA11" s="40"/>
      <c r="HB11" s="40"/>
      <c r="HC11" s="40"/>
      <c r="HD11" s="40"/>
      <c r="HE11" s="40"/>
      <c r="HF11" s="40"/>
      <c r="HG11" s="40"/>
      <c r="HH11" s="40"/>
      <c r="HI11" s="40"/>
      <c r="HJ11" s="40"/>
      <c r="HK11" s="40"/>
      <c r="HL11" s="40"/>
      <c r="HM11" s="40"/>
      <c r="HN11" s="40"/>
      <c r="HO11" s="40"/>
      <c r="HP11" s="40"/>
      <c r="HQ11" s="40"/>
      <c r="HR11" s="40"/>
      <c r="HS11" s="40"/>
      <c r="HT11" s="40"/>
      <c r="HU11" s="40"/>
      <c r="HV11" s="40"/>
      <c r="HW11" s="40"/>
      <c r="HX11" s="40"/>
      <c r="HY11" s="40"/>
      <c r="HZ11" s="40"/>
      <c r="IA11" s="40"/>
      <c r="IB11" s="40"/>
      <c r="IC11" s="40"/>
      <c r="ID11" s="40"/>
      <c r="IE11" s="40"/>
      <c r="IF11" s="40"/>
      <c r="IG11" s="40"/>
      <c r="IH11" s="40"/>
      <c r="II11" s="40"/>
      <c r="IJ11" s="40"/>
      <c r="IK11" s="40"/>
      <c r="IL11" s="40"/>
      <c r="IM11" s="40"/>
      <c r="IN11" s="40"/>
      <c r="IO11" s="40"/>
      <c r="IP11" s="40"/>
      <c r="IQ11" s="40"/>
      <c r="IR11" s="40"/>
      <c r="IS11" s="40"/>
    </row>
    <row r="12" spans="1:254" ht="18.75" customHeight="1" x14ac:dyDescent="0.2">
      <c r="A12" s="38"/>
      <c r="B12" s="1">
        <v>8</v>
      </c>
      <c r="C12" s="10" t="s">
        <v>12</v>
      </c>
      <c r="D12" s="22" t="s">
        <v>17</v>
      </c>
      <c r="E12" s="22" t="s">
        <v>17</v>
      </c>
      <c r="F12" s="22">
        <v>3</v>
      </c>
      <c r="G12" s="22" t="s">
        <v>17</v>
      </c>
      <c r="H12" s="22" t="s">
        <v>17</v>
      </c>
      <c r="I12" s="22">
        <v>2</v>
      </c>
      <c r="J12" s="22">
        <v>1</v>
      </c>
      <c r="K12" s="22">
        <v>1</v>
      </c>
      <c r="L12" s="22" t="s">
        <v>17</v>
      </c>
      <c r="M12" s="22" t="s">
        <v>17</v>
      </c>
      <c r="N12" s="22" t="s">
        <v>17</v>
      </c>
      <c r="O12" s="22">
        <v>3</v>
      </c>
      <c r="P12" s="20">
        <f t="shared" si="0"/>
        <v>10</v>
      </c>
      <c r="Q12" s="26">
        <f t="shared" si="1"/>
        <v>0.75357950263752826</v>
      </c>
      <c r="GT12" s="40"/>
      <c r="GU12" s="40"/>
      <c r="GV12" s="40"/>
      <c r="GW12" s="40"/>
      <c r="GX12" s="40"/>
      <c r="GY12" s="40"/>
      <c r="GZ12" s="40"/>
      <c r="HA12" s="40"/>
      <c r="HB12" s="40"/>
      <c r="HC12" s="40"/>
      <c r="HD12" s="40"/>
      <c r="HE12" s="40"/>
      <c r="HF12" s="40"/>
      <c r="HG12" s="40"/>
      <c r="HH12" s="40"/>
      <c r="HI12" s="40"/>
      <c r="HJ12" s="40"/>
      <c r="HK12" s="40"/>
      <c r="HL12" s="40"/>
      <c r="HM12" s="40"/>
      <c r="HN12" s="40"/>
      <c r="HO12" s="40"/>
      <c r="HP12" s="40"/>
      <c r="HQ12" s="40"/>
      <c r="HR12" s="40"/>
      <c r="HS12" s="40"/>
      <c r="HT12" s="40"/>
      <c r="HU12" s="40"/>
      <c r="HV12" s="40"/>
      <c r="HW12" s="40"/>
      <c r="HX12" s="40"/>
      <c r="HY12" s="40"/>
      <c r="HZ12" s="40"/>
      <c r="IA12" s="40"/>
      <c r="IB12" s="40"/>
      <c r="IC12" s="40"/>
      <c r="ID12" s="40"/>
      <c r="IE12" s="40"/>
      <c r="IF12" s="40"/>
      <c r="IG12" s="40"/>
      <c r="IH12" s="40"/>
      <c r="II12" s="40"/>
      <c r="IJ12" s="40"/>
      <c r="IK12" s="40"/>
      <c r="IL12" s="40"/>
      <c r="IM12" s="40"/>
      <c r="IN12" s="40"/>
      <c r="IO12" s="40"/>
      <c r="IP12" s="40"/>
      <c r="IQ12" s="40"/>
      <c r="IR12" s="40"/>
      <c r="IS12" s="40"/>
    </row>
    <row r="13" spans="1:254" ht="27" customHeight="1" x14ac:dyDescent="0.2">
      <c r="A13" s="38"/>
      <c r="B13" s="1">
        <v>9</v>
      </c>
      <c r="C13" s="10" t="s">
        <v>13</v>
      </c>
      <c r="D13" s="22" t="s">
        <v>17</v>
      </c>
      <c r="E13" s="22" t="s">
        <v>17</v>
      </c>
      <c r="F13" s="22" t="s">
        <v>17</v>
      </c>
      <c r="G13" s="22" t="s">
        <v>17</v>
      </c>
      <c r="H13" s="22" t="s">
        <v>17</v>
      </c>
      <c r="I13" s="22">
        <v>2</v>
      </c>
      <c r="J13" s="22" t="s">
        <v>17</v>
      </c>
      <c r="K13" s="22" t="s">
        <v>17</v>
      </c>
      <c r="L13" s="22">
        <v>1</v>
      </c>
      <c r="M13" s="22" t="s">
        <v>17</v>
      </c>
      <c r="N13" s="22">
        <v>1</v>
      </c>
      <c r="O13" s="22">
        <v>1</v>
      </c>
      <c r="P13" s="20">
        <f t="shared" si="0"/>
        <v>5</v>
      </c>
      <c r="Q13" s="26">
        <f t="shared" si="1"/>
        <v>0.37678975131876413</v>
      </c>
      <c r="GT13" s="40"/>
      <c r="GU13" s="40"/>
      <c r="GV13" s="40"/>
      <c r="GW13" s="40"/>
      <c r="GX13" s="40"/>
      <c r="GY13" s="40"/>
      <c r="GZ13" s="40"/>
      <c r="HA13" s="40"/>
      <c r="HB13" s="40"/>
      <c r="HC13" s="40"/>
      <c r="HD13" s="40"/>
      <c r="HE13" s="40"/>
      <c r="HF13" s="40"/>
      <c r="HG13" s="40"/>
      <c r="HH13" s="40"/>
      <c r="HI13" s="40"/>
      <c r="HJ13" s="40"/>
      <c r="HK13" s="40"/>
      <c r="HL13" s="40"/>
      <c r="HM13" s="40"/>
      <c r="HN13" s="40"/>
      <c r="HO13" s="40"/>
      <c r="HP13" s="40"/>
      <c r="HQ13" s="40"/>
      <c r="HR13" s="40"/>
      <c r="HS13" s="40"/>
      <c r="HT13" s="40"/>
      <c r="HU13" s="40"/>
      <c r="HV13" s="40"/>
      <c r="HW13" s="40"/>
      <c r="HX13" s="40"/>
      <c r="HY13" s="40"/>
      <c r="HZ13" s="40"/>
      <c r="IA13" s="40"/>
      <c r="IB13" s="40"/>
      <c r="IC13" s="40"/>
      <c r="ID13" s="40"/>
      <c r="IE13" s="40"/>
      <c r="IF13" s="40"/>
      <c r="IG13" s="40"/>
      <c r="IH13" s="40"/>
      <c r="II13" s="40"/>
      <c r="IJ13" s="40"/>
      <c r="IK13" s="40"/>
      <c r="IL13" s="40"/>
      <c r="IM13" s="40"/>
      <c r="IN13" s="40"/>
      <c r="IO13" s="40"/>
      <c r="IP13" s="40"/>
      <c r="IQ13" s="40"/>
      <c r="IR13" s="40"/>
      <c r="IS13" s="40"/>
    </row>
    <row r="14" spans="1:254" ht="18.75" customHeight="1" x14ac:dyDescent="0.2">
      <c r="A14" s="38"/>
      <c r="B14" s="1">
        <v>10</v>
      </c>
      <c r="C14" s="10" t="s">
        <v>15</v>
      </c>
      <c r="D14" s="22" t="s">
        <v>17</v>
      </c>
      <c r="E14" s="22" t="s">
        <v>17</v>
      </c>
      <c r="F14" s="22" t="s">
        <v>17</v>
      </c>
      <c r="G14" s="22" t="s">
        <v>17</v>
      </c>
      <c r="H14" s="22" t="s">
        <v>17</v>
      </c>
      <c r="I14" s="22" t="s">
        <v>17</v>
      </c>
      <c r="J14" s="22" t="s">
        <v>17</v>
      </c>
      <c r="K14" s="22" t="s">
        <v>17</v>
      </c>
      <c r="L14" s="22" t="s">
        <v>17</v>
      </c>
      <c r="M14" s="22" t="s">
        <v>17</v>
      </c>
      <c r="N14" s="22" t="s">
        <v>17</v>
      </c>
      <c r="O14" s="20">
        <v>2</v>
      </c>
      <c r="P14" s="20">
        <f t="shared" si="0"/>
        <v>2</v>
      </c>
      <c r="Q14" s="26">
        <f t="shared" si="1"/>
        <v>0.15071590052750566</v>
      </c>
      <c r="GT14" s="40"/>
      <c r="GU14" s="40"/>
      <c r="GV14" s="40"/>
      <c r="GW14" s="40"/>
      <c r="GX14" s="40"/>
      <c r="GY14" s="40"/>
      <c r="GZ14" s="40"/>
      <c r="HA14" s="40"/>
      <c r="HB14" s="40"/>
      <c r="HC14" s="40"/>
      <c r="HD14" s="40"/>
      <c r="HE14" s="40"/>
      <c r="HF14" s="40"/>
      <c r="HG14" s="40"/>
      <c r="HH14" s="40"/>
      <c r="HI14" s="40"/>
      <c r="HJ14" s="40"/>
      <c r="HK14" s="40"/>
      <c r="HL14" s="40"/>
      <c r="HM14" s="40"/>
      <c r="HN14" s="40"/>
      <c r="HO14" s="40"/>
      <c r="HP14" s="40"/>
      <c r="HQ14" s="40"/>
      <c r="HR14" s="40"/>
      <c r="HS14" s="40"/>
      <c r="HT14" s="40"/>
      <c r="HU14" s="40"/>
      <c r="HV14" s="40"/>
      <c r="HW14" s="40"/>
      <c r="HX14" s="40"/>
      <c r="HY14" s="40"/>
      <c r="HZ14" s="40"/>
      <c r="IA14" s="40"/>
      <c r="IB14" s="40"/>
      <c r="IC14" s="40"/>
      <c r="ID14" s="40"/>
      <c r="IE14" s="40"/>
      <c r="IF14" s="40"/>
      <c r="IG14" s="40"/>
      <c r="IH14" s="40"/>
      <c r="II14" s="40"/>
      <c r="IJ14" s="40"/>
      <c r="IK14" s="40"/>
      <c r="IL14" s="40"/>
      <c r="IM14" s="40"/>
      <c r="IN14" s="40"/>
      <c r="IO14" s="40"/>
      <c r="IP14" s="40"/>
      <c r="IQ14" s="40"/>
      <c r="IR14" s="40"/>
      <c r="IS14" s="40"/>
    </row>
    <row r="15" spans="1:254" ht="18.600000000000001" customHeight="1" x14ac:dyDescent="0.2">
      <c r="A15" s="38"/>
      <c r="B15" s="42" t="s">
        <v>2</v>
      </c>
      <c r="C15" s="42"/>
      <c r="D15" s="25">
        <f>SUM(D5:D14)</f>
        <v>229</v>
      </c>
      <c r="E15" s="25">
        <f t="shared" ref="E15:O15" si="2">SUM(E5:E14)</f>
        <v>15</v>
      </c>
      <c r="F15" s="25">
        <f t="shared" si="2"/>
        <v>94</v>
      </c>
      <c r="G15" s="25">
        <f t="shared" si="2"/>
        <v>52</v>
      </c>
      <c r="H15" s="25">
        <f t="shared" si="2"/>
        <v>85</v>
      </c>
      <c r="I15" s="25">
        <f t="shared" si="2"/>
        <v>81</v>
      </c>
      <c r="J15" s="25">
        <f t="shared" si="2"/>
        <v>54</v>
      </c>
      <c r="K15" s="25">
        <f t="shared" si="2"/>
        <v>82</v>
      </c>
      <c r="L15" s="25">
        <f t="shared" si="2"/>
        <v>91</v>
      </c>
      <c r="M15" s="25">
        <f t="shared" si="2"/>
        <v>62</v>
      </c>
      <c r="N15" s="25">
        <f t="shared" si="2"/>
        <v>147</v>
      </c>
      <c r="O15" s="25">
        <f t="shared" si="2"/>
        <v>335</v>
      </c>
      <c r="P15" s="25">
        <f>SUM(P5:P14)</f>
        <v>1327</v>
      </c>
      <c r="Q15" s="27">
        <f>SUM(Q5:Q14)</f>
        <v>100.00000000000003</v>
      </c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1"/>
      <c r="HW15" s="41"/>
      <c r="HX15" s="41"/>
      <c r="HY15" s="41"/>
      <c r="HZ15" s="41"/>
      <c r="IA15" s="41"/>
      <c r="IB15" s="41"/>
      <c r="IC15" s="41"/>
      <c r="ID15" s="41"/>
      <c r="IE15" s="41"/>
      <c r="IF15" s="41"/>
      <c r="IG15" s="41"/>
      <c r="IH15" s="41"/>
      <c r="II15" s="41"/>
      <c r="IJ15" s="41"/>
      <c r="IK15" s="41"/>
      <c r="IL15" s="41"/>
      <c r="IM15" s="41"/>
      <c r="IN15" s="41"/>
      <c r="IO15" s="41"/>
      <c r="IP15" s="41"/>
      <c r="IQ15" s="41"/>
      <c r="IR15" s="41"/>
      <c r="IS15" s="41"/>
    </row>
    <row r="16" spans="1:254" ht="12.75" customHeight="1" x14ac:dyDescent="0.2">
      <c r="B16" s="19" t="s">
        <v>34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IT16" s="13"/>
    </row>
    <row r="17" spans="2:254" ht="12.75" customHeight="1" x14ac:dyDescent="0.2">
      <c r="B17" s="19" t="s">
        <v>33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IT17" s="13"/>
    </row>
    <row r="18" spans="2:254" ht="15" customHeight="1" x14ac:dyDescent="0.2">
      <c r="B18" s="19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2:254" ht="15" customHeight="1" x14ac:dyDescent="0.2">
      <c r="B19" s="6"/>
    </row>
  </sheetData>
  <mergeCells count="1">
    <mergeCell ref="B15:C15"/>
  </mergeCells>
  <hyperlinks>
    <hyperlink ref="A1" location="Índice!A1" display="volver" xr:uid="{8C129186-F9C4-423D-970A-15C05E53470B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Índice</vt:lpstr>
      <vt:lpstr>21.1</vt:lpstr>
      <vt:lpstr>21.2</vt:lpstr>
      <vt:lpstr>21.3</vt:lpstr>
      <vt:lpstr>21.4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 Diaz Caceda</dc:creator>
  <cp:lastModifiedBy>Josep Carmelo Cerron Solano</cp:lastModifiedBy>
  <dcterms:created xsi:type="dcterms:W3CDTF">2016-02-09T17:49:49Z</dcterms:created>
  <dcterms:modified xsi:type="dcterms:W3CDTF">2024-08-16T00:38:46Z</dcterms:modified>
</cp:coreProperties>
</file>